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10" activeTab="1"/>
  </bookViews>
  <sheets>
    <sheet name="Botniaring 7.5." sheetId="1" r:id="rId1"/>
    <sheet name="Vilppula 21.5." sheetId="2" r:id="rId2"/>
    <sheet name="Alkuerät" sheetId="3" r:id="rId3"/>
    <sheet name="Ilmot" sheetId="4" r:id="rId4"/>
    <sheet name="Luokat" sheetId="5" r:id="rId5"/>
    <sheet name="Pisteet" sheetId="6" r:id="rId6"/>
  </sheets>
  <definedNames>
    <definedName name="_xlnm.Print_Area" localSheetId="0">'Botniaring 7.5.'!$A$2:$O$26</definedName>
  </definedNames>
  <calcPr fullCalcOnLoad="1"/>
</workbook>
</file>

<file path=xl/sharedStrings.xml><?xml version="1.0" encoding="utf-8"?>
<sst xmlns="http://schemas.openxmlformats.org/spreadsheetml/2006/main" count="556" uniqueCount="275">
  <si>
    <t>Kilpailu</t>
  </si>
  <si>
    <t>Luokka</t>
  </si>
  <si>
    <t>Vuosinumero</t>
  </si>
  <si>
    <t>1-Ohjaaja</t>
  </si>
  <si>
    <t>1-Ohjaaja seura</t>
  </si>
  <si>
    <t>Kansallinen Rallicross Botniaring</t>
  </si>
  <si>
    <t>1</t>
  </si>
  <si>
    <t>71</t>
  </si>
  <si>
    <t>Koski Juhani</t>
  </si>
  <si>
    <t>LaihUA</t>
  </si>
  <si>
    <t>Ford</t>
  </si>
  <si>
    <t>Escort RS 2000</t>
  </si>
  <si>
    <t>72</t>
  </si>
  <si>
    <t>Viljanen Jaakko</t>
  </si>
  <si>
    <t>LapUA</t>
  </si>
  <si>
    <t>Citroën</t>
  </si>
  <si>
    <t>Xsara VTS</t>
  </si>
  <si>
    <t>2</t>
  </si>
  <si>
    <t>14</t>
  </si>
  <si>
    <t>Helle Janne</t>
  </si>
  <si>
    <t>HyUA</t>
  </si>
  <si>
    <t>BMW</t>
  </si>
  <si>
    <t>M3</t>
  </si>
  <si>
    <t>15</t>
  </si>
  <si>
    <t>Koskimaa Jarkko</t>
  </si>
  <si>
    <t>ÄhtUA</t>
  </si>
  <si>
    <t>Opel</t>
  </si>
  <si>
    <t>Astra</t>
  </si>
  <si>
    <t>22</t>
  </si>
  <si>
    <t>Lehtiniemi Jere</t>
  </si>
  <si>
    <t>HoMK/UA</t>
  </si>
  <si>
    <t>Sunbeam</t>
  </si>
  <si>
    <t>Imp</t>
  </si>
  <si>
    <t>87</t>
  </si>
  <si>
    <t>Malinen Marko</t>
  </si>
  <si>
    <t>UuUA</t>
  </si>
  <si>
    <t>120d (E87)</t>
  </si>
  <si>
    <t>98</t>
  </si>
  <si>
    <t>Uusi-Äijö Kai</t>
  </si>
  <si>
    <t>KauhUA</t>
  </si>
  <si>
    <t>Volvo</t>
  </si>
  <si>
    <t>S40</t>
  </si>
  <si>
    <t>3</t>
  </si>
  <si>
    <t>7</t>
  </si>
  <si>
    <t>Hassi Voitto</t>
  </si>
  <si>
    <t>Peugeot</t>
  </si>
  <si>
    <t>206</t>
  </si>
  <si>
    <t>11</t>
  </si>
  <si>
    <t>Helin Pasi</t>
  </si>
  <si>
    <t>LemUA</t>
  </si>
  <si>
    <t>Focus</t>
  </si>
  <si>
    <t>66</t>
  </si>
  <si>
    <t>Kangasaho Toni</t>
  </si>
  <si>
    <t>P-HUA</t>
  </si>
  <si>
    <t>Fiat</t>
  </si>
  <si>
    <t>Bravo</t>
  </si>
  <si>
    <t>Koskimaa Jari</t>
  </si>
  <si>
    <t>Astra G CC /</t>
  </si>
  <si>
    <t>Mäihäniemi Tero</t>
  </si>
  <si>
    <t>NokUA</t>
  </si>
  <si>
    <t>4</t>
  </si>
  <si>
    <t>Mäkinen Tomi</t>
  </si>
  <si>
    <t>Oja Jukka</t>
  </si>
  <si>
    <t>TamUA</t>
  </si>
  <si>
    <t>Renault</t>
  </si>
  <si>
    <t>Clio 1.6</t>
  </si>
  <si>
    <t>64</t>
  </si>
  <si>
    <t>Rajala Timo</t>
  </si>
  <si>
    <t>Jurvan UA</t>
  </si>
  <si>
    <t>Honda</t>
  </si>
  <si>
    <t>Rusila Tuuli-Joanna</t>
  </si>
  <si>
    <t>5</t>
  </si>
  <si>
    <t>Seppänen Mika</t>
  </si>
  <si>
    <t>TUA</t>
  </si>
  <si>
    <t>Audi</t>
  </si>
  <si>
    <t>A3</t>
  </si>
  <si>
    <t>99</t>
  </si>
  <si>
    <t>Siirilä Juha</t>
  </si>
  <si>
    <t>Civic</t>
  </si>
  <si>
    <t>16</t>
  </si>
  <si>
    <t>Suvanto Laura</t>
  </si>
  <si>
    <t>Volkswagen</t>
  </si>
  <si>
    <t>Golf</t>
  </si>
  <si>
    <t>111</t>
  </si>
  <si>
    <t>Yli-Hellä Jukka</t>
  </si>
  <si>
    <t>HuiUA</t>
  </si>
  <si>
    <t>Finaali</t>
  </si>
  <si>
    <t>Yhteenä</t>
  </si>
  <si>
    <t>Pisteet</t>
  </si>
  <si>
    <t>Semi</t>
  </si>
  <si>
    <t xml:space="preserve"> -</t>
  </si>
  <si>
    <t>Q1</t>
  </si>
  <si>
    <t>Q2</t>
  </si>
  <si>
    <t>Q3</t>
  </si>
  <si>
    <t>Sarjapisteet</t>
  </si>
  <si>
    <t xml:space="preserve">Auto </t>
  </si>
  <si>
    <t>Malli</t>
  </si>
  <si>
    <t xml:space="preserve">Civic </t>
  </si>
  <si>
    <t>Yhteensä</t>
  </si>
  <si>
    <t>Nro</t>
  </si>
  <si>
    <t>Seura</t>
  </si>
  <si>
    <t>Ilmoittaja</t>
  </si>
  <si>
    <t>Auto</t>
  </si>
  <si>
    <t>Juhani Koski</t>
  </si>
  <si>
    <t>Ford Escort RS 2000</t>
  </si>
  <si>
    <t>Jaakko Viljanen</t>
  </si>
  <si>
    <t>Citroën Xsara VTS</t>
  </si>
  <si>
    <t>Jarkko Koskimaa</t>
  </si>
  <si>
    <t>Opel Astra</t>
  </si>
  <si>
    <t>Iiro Lahtinen</t>
  </si>
  <si>
    <t>ParkUA</t>
  </si>
  <si>
    <t>Volkswagen 1303 S</t>
  </si>
  <si>
    <t>Jere Lehtiniemi</t>
  </si>
  <si>
    <t>Jorma Lehtiniemi</t>
  </si>
  <si>
    <t>Sunbeam Imp</t>
  </si>
  <si>
    <t>Marko Malinen</t>
  </si>
  <si>
    <t>MM-Racing</t>
  </si>
  <si>
    <t>BMW 120d (E87)</t>
  </si>
  <si>
    <t>Ville Oinonen</t>
  </si>
  <si>
    <t>KarstUA</t>
  </si>
  <si>
    <t>Toyota MR2</t>
  </si>
  <si>
    <t>Hannu Borenius</t>
  </si>
  <si>
    <t>SaloUA</t>
  </si>
  <si>
    <t>VAG Motorsport</t>
  </si>
  <si>
    <t>Audi A3</t>
  </si>
  <si>
    <t>Voitto Hassi</t>
  </si>
  <si>
    <t>Nurmijärven Mosaiikkituote oy</t>
  </si>
  <si>
    <t>Peugeot 206</t>
  </si>
  <si>
    <t>Pasi Helin</t>
  </si>
  <si>
    <t>Ford Focus</t>
  </si>
  <si>
    <t>Mika Jalava</t>
  </si>
  <si>
    <t>Renault Clio</t>
  </si>
  <si>
    <t>Antti Kallio</t>
  </si>
  <si>
    <t>Jari Koskimaa</t>
  </si>
  <si>
    <t>Toni Kangasaho</t>
  </si>
  <si>
    <t>Fiat Bravo</t>
  </si>
  <si>
    <t>Opel Astra G CC /</t>
  </si>
  <si>
    <t>Jarmo Mursula</t>
  </si>
  <si>
    <t>EPUA</t>
  </si>
  <si>
    <t>Tero Mäihäniemi</t>
  </si>
  <si>
    <t>Tomi Mäkinen</t>
  </si>
  <si>
    <t>Jukka Oja</t>
  </si>
  <si>
    <t>Renault Clio 1.6</t>
  </si>
  <si>
    <t>Tuuli-Joanna Rusila</t>
  </si>
  <si>
    <t>Juha Siirilä</t>
  </si>
  <si>
    <t>Honda Civic</t>
  </si>
  <si>
    <t>Laura Suvanto</t>
  </si>
  <si>
    <t>Volkswagen Golf</t>
  </si>
  <si>
    <t>Jukka Yli-Hellä</t>
  </si>
  <si>
    <t>Kansallinen RC ajokaavio</t>
  </si>
  <si>
    <t>Alkuerä 1</t>
  </si>
  <si>
    <t>KRC 71, 72, 15, 22</t>
  </si>
  <si>
    <t>KRC 29, 87, 99</t>
  </si>
  <si>
    <t xml:space="preserve">V-1600 1, 2, 3, 4, 7 </t>
  </si>
  <si>
    <t>V-1600 11, 12, 14, 16, 17</t>
  </si>
  <si>
    <t>V-1600 19, 60, 66, 99, 111</t>
  </si>
  <si>
    <t>Alkuerä 2</t>
  </si>
  <si>
    <t>KRC 99, 29, 15, 71</t>
  </si>
  <si>
    <t>KRC 22, 72, 87</t>
  </si>
  <si>
    <t>V-1600 16, 7, 111, 2, 19</t>
  </si>
  <si>
    <t>V-1600 17, 66, 1, 11, 99</t>
  </si>
  <si>
    <t>V-1600 4, 12, 3, 60, 14</t>
  </si>
  <si>
    <t>Alkuerä 3</t>
  </si>
  <si>
    <t>KRC 72, 29, 99, 87</t>
  </si>
  <si>
    <t>KRC 15, 71, 22</t>
  </si>
  <si>
    <t>V-1600 12, 60, 4, 66, 3</t>
  </si>
  <si>
    <t>V-1600 111, 1, 11, 19, 7</t>
  </si>
  <si>
    <t>V-1600 2, 99, 17, 14, 16</t>
  </si>
  <si>
    <t>Järjestysnro</t>
  </si>
  <si>
    <t>Luokkanro</t>
  </si>
  <si>
    <t>Luokkaotsikko</t>
  </si>
  <si>
    <t>Luokan nimi</t>
  </si>
  <si>
    <t>Osallistumismaksu</t>
  </si>
  <si>
    <t>KRC</t>
  </si>
  <si>
    <t>KRC 1</t>
  </si>
  <si>
    <t>100,00 €</t>
  </si>
  <si>
    <t>KRC 2</t>
  </si>
  <si>
    <t>V-1600</t>
  </si>
  <si>
    <t>KRC 4-veto</t>
  </si>
  <si>
    <t>KRC Historic</t>
  </si>
  <si>
    <t>Vilppulan Kansallinen RC</t>
  </si>
  <si>
    <t>7/RC/17</t>
  </si>
  <si>
    <t>Särkikankaan moottoriurheilukeskus</t>
  </si>
  <si>
    <t>Luokka 1 - KRC 1</t>
  </si>
  <si>
    <t>Luokka 3 - V-1600</t>
  </si>
  <si>
    <t>Luokka 2 - KRC 2</t>
  </si>
  <si>
    <t>Aika</t>
  </si>
  <si>
    <t>Alkuerä:</t>
  </si>
  <si>
    <t>Sijoitus</t>
  </si>
  <si>
    <t>1.</t>
  </si>
  <si>
    <t>2.</t>
  </si>
  <si>
    <t>3.</t>
  </si>
  <si>
    <t>4.</t>
  </si>
  <si>
    <t>5.</t>
  </si>
  <si>
    <t>6.</t>
  </si>
  <si>
    <t>7.</t>
  </si>
  <si>
    <t>8.</t>
  </si>
  <si>
    <t>9.</t>
  </si>
  <si>
    <t>10.</t>
  </si>
  <si>
    <t>11.</t>
  </si>
  <si>
    <t>12.</t>
  </si>
  <si>
    <t>13.</t>
  </si>
  <si>
    <t>14.</t>
  </si>
  <si>
    <t>15.</t>
  </si>
  <si>
    <t>16.</t>
  </si>
  <si>
    <t>Semifinaali:</t>
  </si>
  <si>
    <t>Finaali:</t>
  </si>
  <si>
    <t>1.13.3. Kilpailijan sarjatulos on hänen pisteiden summa. Mikäli kilpailija suljetaan kilpailusta, on hänen tuloksensa 0 pistettä ja tämä nollatulos on laskettava loppupisteisiin.</t>
  </si>
  <si>
    <t>Kuljettajaa</t>
  </si>
  <si>
    <t>Kaikista alkueristä otetaan aika ja nopein jokaisesta alkuerästä saa 50 sijoituspistettä, toinen 45 pistettä, kolmas 42 pistettä, neljäs 40 pistettä, viides 39 pistettä, kuudes 38 pistettä, seitsemäs 37 pistettä, ja niin edelleen.</t>
  </si>
  <si>
    <t>2.5.2.5. Keskeyttänyt tai vajaan kierrosmäärän ajanut kilpailija saa yhden sijoituspisteen vähemmän kuin luokan hitain maaliin päässyt kilpailija.</t>
  </si>
  <si>
    <t>2.5.2.6. Kilpailija, joka ei osallistu alkuerän lähtöönsä, saa 0 sijoituspistettä.</t>
  </si>
  <si>
    <t>2.5.2.7. Kilpailija, jonka ajosuoritus alkueränsä lähdössä hylätään, saa 0 sijoituspistettä.</t>
  </si>
  <si>
    <t>1,56,28</t>
  </si>
  <si>
    <t>2,02,75</t>
  </si>
  <si>
    <t>1,57,21</t>
  </si>
  <si>
    <t>1,56,73</t>
  </si>
  <si>
    <t>1,59,73</t>
  </si>
  <si>
    <t>1,56,80</t>
  </si>
  <si>
    <t>1,59,62</t>
  </si>
  <si>
    <t>1,59,95</t>
  </si>
  <si>
    <t>2,00,84</t>
  </si>
  <si>
    <t>2,01,73</t>
  </si>
  <si>
    <t>1,59,94</t>
  </si>
  <si>
    <t>2,03,84</t>
  </si>
  <si>
    <t>2,04,12</t>
  </si>
  <si>
    <t>2,04,80</t>
  </si>
  <si>
    <t>2,08,41</t>
  </si>
  <si>
    <t>1,58,88</t>
  </si>
  <si>
    <t>2,00,41</t>
  </si>
  <si>
    <t>2,00,64</t>
  </si>
  <si>
    <t>2,04,51</t>
  </si>
  <si>
    <t>2,08,47</t>
  </si>
  <si>
    <t xml:space="preserve"> --</t>
  </si>
  <si>
    <t>1,52,74</t>
  </si>
  <si>
    <t>1,53,16</t>
  </si>
  <si>
    <t>1,55,86</t>
  </si>
  <si>
    <t>1,56,86</t>
  </si>
  <si>
    <t>1,59,22</t>
  </si>
  <si>
    <t>2,00,43</t>
  </si>
  <si>
    <t>2,00,92</t>
  </si>
  <si>
    <t>2,01,97</t>
  </si>
  <si>
    <t>2,02,62</t>
  </si>
  <si>
    <t>1,55,82</t>
  </si>
  <si>
    <t>1,57,43</t>
  </si>
  <si>
    <t>1,59,49</t>
  </si>
  <si>
    <t>2,05,77</t>
  </si>
  <si>
    <t>2,14,10</t>
  </si>
  <si>
    <t>1,57,94</t>
  </si>
  <si>
    <t>1,58,19</t>
  </si>
  <si>
    <t>2,00,27</t>
  </si>
  <si>
    <t>2,04,74</t>
  </si>
  <si>
    <t>2,06,07</t>
  </si>
  <si>
    <t>1,57,55</t>
  </si>
  <si>
    <t>1,58,59</t>
  </si>
  <si>
    <t>1,59,40</t>
  </si>
  <si>
    <t>1,57,77</t>
  </si>
  <si>
    <t>1,58,21</t>
  </si>
  <si>
    <t>1,58,70</t>
  </si>
  <si>
    <t>2,07,44</t>
  </si>
  <si>
    <t>2,07,98</t>
  </si>
  <si>
    <t>1,58,07</t>
  </si>
  <si>
    <t>1,58,73</t>
  </si>
  <si>
    <t>1,59,66</t>
  </si>
  <si>
    <t>2,00,89</t>
  </si>
  <si>
    <t>2,03,63</t>
  </si>
  <si>
    <t>1,58,39</t>
  </si>
  <si>
    <t>1,58,85</t>
  </si>
  <si>
    <t>1,59,96</t>
  </si>
  <si>
    <t>2,01,33</t>
  </si>
  <si>
    <t>2,04,68</t>
  </si>
  <si>
    <t>Semifinaali V-1600</t>
  </si>
  <si>
    <t>Sij.</t>
  </si>
  <si>
    <t>Finaali KRC</t>
  </si>
  <si>
    <t>Finaali V-1600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</si>
</sst>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quot;Kyllä&quot;;&quot;Kyllä&quot;;&quot;Ei&quot;"/>
    <numFmt numFmtId="166" formatCode="&quot;Tosi&quot;;&quot;Tosi&quot;;&quot;Epätosi&quot;"/>
    <numFmt numFmtId="167" formatCode="&quot;Käytössä&quot;;&quot;Käytössä&quot;;&quot;Ei käytössä&quot;"/>
    <numFmt numFmtId="168" formatCode="[$€-2]\ #\ ##,000_);[Red]\([$€-2]\ #\ ##,000\)"/>
    <numFmt numFmtId="169" formatCode="[$-F400]h:mm:ss\ AM/PM"/>
    <numFmt numFmtId="170" formatCode="h\.mm\.ss"/>
    <numFmt numFmtId="171" formatCode="[h]:mm:ss;@"/>
    <numFmt numFmtId="172" formatCode="mm:ss.0;@"/>
    <numFmt numFmtId="173" formatCode="[$-40B]d\.\ mmmm&quot;ta &quot;yyyy"/>
    <numFmt numFmtId="174" formatCode="mm:ss.00;@"/>
  </numFmts>
  <fonts count="39">
    <font>
      <sz val="11"/>
      <name val="Calibri"/>
      <family val="0"/>
    </font>
    <font>
      <sz val="11"/>
      <color indexed="8"/>
      <name val="Calibri"/>
      <family val="2"/>
    </font>
    <font>
      <b/>
      <sz val="11"/>
      <name val="Calibri"/>
      <family val="2"/>
    </font>
    <font>
      <strike/>
      <sz val="11"/>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u val="single"/>
      <sz val="11"/>
      <color indexed="30"/>
      <name val="Calibri"/>
      <family val="0"/>
    </font>
    <font>
      <sz val="11"/>
      <color theme="1"/>
      <name val="Calibri"/>
      <family val="2"/>
    </font>
    <font>
      <sz val="11"/>
      <color theme="0"/>
      <name val="Calibri"/>
      <family val="2"/>
    </font>
    <font>
      <sz val="11"/>
      <color rgb="FF9C0006"/>
      <name val="Calibri"/>
      <family val="2"/>
    </font>
    <font>
      <u val="single"/>
      <sz val="11"/>
      <color theme="10"/>
      <name val="Calibri"/>
      <family val="0"/>
    </font>
    <font>
      <sz val="11"/>
      <color rgb="FF006100"/>
      <name val="Calibri"/>
      <family val="2"/>
    </font>
    <font>
      <b/>
      <sz val="11"/>
      <color rgb="FFFA7D0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1499900072813034"/>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medium"/>
      <top>
        <color indexed="63"/>
      </top>
      <bottom style="medium"/>
    </border>
    <border>
      <left>
        <color indexed="63"/>
      </left>
      <right style="thin"/>
      <top style="medium"/>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43" fontId="0" fillId="0" borderId="0" applyFont="0" applyFill="0" applyBorder="0" applyAlignment="0" applyProtection="0"/>
    <xf numFmtId="0" fontId="0" fillId="26" borderId="1" applyNumberFormat="0" applyFont="0" applyAlignment="0" applyProtection="0"/>
    <xf numFmtId="0" fontId="23" fillId="27" borderId="0" applyNumberFormat="0" applyBorder="0" applyAlignment="0" applyProtection="0"/>
    <xf numFmtId="0" fontId="24" fillId="0" borderId="0" applyNumberFormat="0" applyFill="0" applyBorder="0" applyAlignment="0" applyProtection="0"/>
    <xf numFmtId="0" fontId="25" fillId="28" borderId="0" applyNumberFormat="0" applyBorder="0" applyAlignment="0" applyProtection="0"/>
    <xf numFmtId="0" fontId="26" fillId="29" borderId="2" applyNumberFormat="0" applyAlignment="0" applyProtection="0"/>
    <xf numFmtId="0" fontId="27" fillId="0" borderId="3" applyNumberFormat="0" applyFill="0" applyAlignment="0" applyProtection="0"/>
    <xf numFmtId="0" fontId="28" fillId="30" borderId="0" applyNumberFormat="0" applyBorder="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31" borderId="2" applyNumberFormat="0" applyAlignment="0" applyProtection="0"/>
    <xf numFmtId="0" fontId="36" fillId="32" borderId="8" applyNumberFormat="0" applyAlignment="0" applyProtection="0"/>
    <xf numFmtId="0" fontId="37" fillId="29" borderId="9" applyNumberFormat="0" applyAlignment="0" applyProtection="0"/>
    <xf numFmtId="44" fontId="0" fillId="0" borderId="0" applyFont="0" applyFill="0" applyBorder="0" applyAlignment="0" applyProtection="0"/>
    <xf numFmtId="0" fontId="38" fillId="0" borderId="0" applyNumberFormat="0" applyFill="0" applyBorder="0" applyAlignment="0" applyProtection="0"/>
  </cellStyleXfs>
  <cellXfs count="60">
    <xf numFmtId="0" fontId="0" fillId="0" borderId="0" xfId="0" applyAlignment="1">
      <alignment/>
    </xf>
    <xf numFmtId="0" fontId="0" fillId="0" borderId="0" xfId="0" applyAlignment="1">
      <alignment vertical="top"/>
    </xf>
    <xf numFmtId="0" fontId="0" fillId="0" borderId="0" xfId="0" applyAlignment="1">
      <alignment horizontal="center" vertical="top"/>
    </xf>
    <xf numFmtId="49" fontId="0" fillId="0" borderId="0" xfId="0" applyNumberFormat="1" applyAlignment="1">
      <alignment vertical="top"/>
    </xf>
    <xf numFmtId="1" fontId="0" fillId="0" borderId="0" xfId="0" applyNumberFormat="1" applyAlignment="1">
      <alignment vertical="top"/>
    </xf>
    <xf numFmtId="0" fontId="0" fillId="0" borderId="10" xfId="0" applyBorder="1" applyAlignment="1">
      <alignment vertical="top"/>
    </xf>
    <xf numFmtId="0" fontId="0" fillId="0" borderId="10" xfId="0" applyBorder="1" applyAlignment="1">
      <alignment horizontal="center" vertical="top"/>
    </xf>
    <xf numFmtId="1" fontId="0" fillId="0" borderId="10" xfId="0" applyNumberFormat="1" applyFont="1" applyBorder="1" applyAlignment="1">
      <alignment horizontal="center" vertical="top"/>
    </xf>
    <xf numFmtId="1" fontId="0" fillId="0" borderId="10" xfId="0" applyNumberFormat="1" applyBorder="1" applyAlignment="1">
      <alignment horizontal="center" vertical="top"/>
    </xf>
    <xf numFmtId="1" fontId="0" fillId="0" borderId="11" xfId="0" applyNumberFormat="1" applyBorder="1" applyAlignment="1">
      <alignment horizontal="center" vertical="top"/>
    </xf>
    <xf numFmtId="0" fontId="0" fillId="0" borderId="10" xfId="0" applyFont="1" applyBorder="1" applyAlignment="1">
      <alignment vertical="top"/>
    </xf>
    <xf numFmtId="49" fontId="0" fillId="0" borderId="10" xfId="0" applyNumberFormat="1" applyFont="1" applyBorder="1" applyAlignment="1">
      <alignment horizontal="center" vertical="top"/>
    </xf>
    <xf numFmtId="0" fontId="0" fillId="0" borderId="10" xfId="0" applyFont="1" applyBorder="1" applyAlignment="1">
      <alignment horizontal="center" vertical="top"/>
    </xf>
    <xf numFmtId="1" fontId="0" fillId="0" borderId="11" xfId="0" applyNumberFormat="1" applyFont="1" applyBorder="1" applyAlignment="1">
      <alignment horizontal="center" vertical="top"/>
    </xf>
    <xf numFmtId="0" fontId="0" fillId="0" borderId="12" xfId="0" applyNumberFormat="1" applyFont="1" applyBorder="1" applyAlignment="1">
      <alignment horizontal="center" vertical="top"/>
    </xf>
    <xf numFmtId="0" fontId="0" fillId="0" borderId="13" xfId="0" applyNumberFormat="1" applyFont="1" applyBorder="1" applyAlignment="1">
      <alignment horizontal="center" vertical="top"/>
    </xf>
    <xf numFmtId="1" fontId="0" fillId="0" borderId="14" xfId="0" applyNumberFormat="1" applyFont="1" applyBorder="1" applyAlignment="1">
      <alignment horizontal="center" vertical="top"/>
    </xf>
    <xf numFmtId="0" fontId="0" fillId="0" borderId="11" xfId="0" applyBorder="1" applyAlignment="1">
      <alignment horizontal="center" vertical="top"/>
    </xf>
    <xf numFmtId="1" fontId="0" fillId="0" borderId="15" xfId="0" applyNumberFormat="1" applyBorder="1" applyAlignment="1">
      <alignment horizontal="center" vertical="top"/>
    </xf>
    <xf numFmtId="1" fontId="0" fillId="0" borderId="16" xfId="0" applyNumberFormat="1" applyBorder="1" applyAlignment="1">
      <alignment horizontal="center" vertical="top"/>
    </xf>
    <xf numFmtId="1" fontId="0" fillId="0" borderId="17" xfId="0" applyNumberFormat="1" applyBorder="1" applyAlignment="1">
      <alignment horizontal="center" vertical="top"/>
    </xf>
    <xf numFmtId="0" fontId="0" fillId="0" borderId="18" xfId="0" applyFont="1" applyBorder="1" applyAlignment="1">
      <alignment vertical="top"/>
    </xf>
    <xf numFmtId="1" fontId="0" fillId="0" borderId="19" xfId="0" applyNumberFormat="1" applyBorder="1" applyAlignment="1">
      <alignment horizontal="center" vertical="top"/>
    </xf>
    <xf numFmtId="49" fontId="0" fillId="0" borderId="11" xfId="0" applyNumberFormat="1" applyFont="1" applyBorder="1" applyAlignment="1">
      <alignment horizontal="center" vertical="top"/>
    </xf>
    <xf numFmtId="0" fontId="0" fillId="0" borderId="20" xfId="0" applyNumberFormat="1" applyFont="1" applyBorder="1" applyAlignment="1">
      <alignment horizontal="center" vertical="top"/>
    </xf>
    <xf numFmtId="0" fontId="0" fillId="0" borderId="21" xfId="0" applyFont="1" applyBorder="1" applyAlignment="1">
      <alignment horizontal="center" vertical="top"/>
    </xf>
    <xf numFmtId="0" fontId="0" fillId="0" borderId="22" xfId="0" applyBorder="1" applyAlignment="1">
      <alignment horizontal="center" vertical="top"/>
    </xf>
    <xf numFmtId="1" fontId="0" fillId="0" borderId="23" xfId="0" applyNumberFormat="1" applyBorder="1" applyAlignment="1">
      <alignment horizontal="center" vertical="top"/>
    </xf>
    <xf numFmtId="49" fontId="0" fillId="0" borderId="24" xfId="0" applyNumberFormat="1" applyFont="1" applyBorder="1" applyAlignment="1">
      <alignment horizontal="center" vertical="top"/>
    </xf>
    <xf numFmtId="0" fontId="0" fillId="0" borderId="25" xfId="0" applyFont="1" applyBorder="1" applyAlignment="1">
      <alignment horizontal="center" vertical="top"/>
    </xf>
    <xf numFmtId="0" fontId="0" fillId="0" borderId="26" xfId="0" applyBorder="1" applyAlignment="1">
      <alignment horizontal="center" vertical="top"/>
    </xf>
    <xf numFmtId="0" fontId="0" fillId="0" borderId="27" xfId="0" applyFont="1" applyBorder="1" applyAlignment="1">
      <alignment horizontal="center" vertical="top"/>
    </xf>
    <xf numFmtId="0" fontId="0" fillId="0" borderId="28" xfId="0" applyBorder="1" applyAlignment="1">
      <alignment horizontal="center" vertical="top"/>
    </xf>
    <xf numFmtId="0" fontId="0" fillId="0" borderId="29" xfId="0" applyNumberFormat="1" applyFont="1" applyBorder="1" applyAlignment="1">
      <alignment horizontal="center" vertical="top"/>
    </xf>
    <xf numFmtId="1" fontId="0" fillId="0" borderId="30" xfId="0" applyNumberFormat="1" applyBorder="1" applyAlignment="1">
      <alignment horizontal="center" vertical="top"/>
    </xf>
    <xf numFmtId="49" fontId="0" fillId="0" borderId="11" xfId="0" applyNumberFormat="1" applyFont="1" applyBorder="1" applyAlignment="1">
      <alignment horizontal="center" vertical="top"/>
    </xf>
    <xf numFmtId="0" fontId="3" fillId="0" borderId="0" xfId="0" applyFont="1" applyAlignment="1">
      <alignment/>
    </xf>
    <xf numFmtId="14" fontId="0" fillId="0" borderId="0" xfId="0" applyNumberFormat="1" applyAlignment="1">
      <alignment/>
    </xf>
    <xf numFmtId="0" fontId="0" fillId="0" borderId="0" xfId="0" applyAlignment="1">
      <alignment horizontal="center"/>
    </xf>
    <xf numFmtId="14" fontId="0" fillId="0" borderId="0" xfId="0" applyNumberFormat="1" applyAlignment="1">
      <alignment horizontal="center"/>
    </xf>
    <xf numFmtId="0" fontId="0" fillId="0" borderId="0" xfId="0" applyBorder="1" applyAlignment="1">
      <alignment horizontal="center" vertical="top"/>
    </xf>
    <xf numFmtId="0" fontId="0" fillId="0" borderId="0" xfId="0" applyBorder="1" applyAlignment="1">
      <alignment vertical="top"/>
    </xf>
    <xf numFmtId="0" fontId="0" fillId="0" borderId="0" xfId="0" applyFont="1" applyBorder="1" applyAlignment="1">
      <alignment vertical="top"/>
    </xf>
    <xf numFmtId="49" fontId="0" fillId="0" borderId="0" xfId="0" applyNumberFormat="1" applyFont="1" applyBorder="1" applyAlignment="1">
      <alignment horizontal="center" vertical="top"/>
    </xf>
    <xf numFmtId="49" fontId="0"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2" fillId="0" borderId="0" xfId="0" applyFont="1" applyAlignment="1">
      <alignment/>
    </xf>
    <xf numFmtId="0" fontId="0" fillId="0" borderId="10" xfId="0" applyBorder="1" applyAlignment="1">
      <alignment horizontal="center"/>
    </xf>
    <xf numFmtId="0" fontId="0" fillId="0" borderId="0" xfId="0" applyBorder="1" applyAlignment="1">
      <alignment horizontal="center"/>
    </xf>
    <xf numFmtId="174" fontId="0" fillId="0" borderId="10" xfId="0" applyNumberFormat="1" applyFont="1" applyBorder="1" applyAlignment="1">
      <alignment horizontal="center"/>
    </xf>
    <xf numFmtId="49" fontId="0" fillId="33" borderId="10" xfId="0" applyNumberFormat="1" applyFont="1" applyFill="1" applyBorder="1" applyAlignment="1">
      <alignment horizontal="center" vertical="top"/>
    </xf>
    <xf numFmtId="0" fontId="0" fillId="33" borderId="10" xfId="0" applyFill="1" applyBorder="1" applyAlignment="1">
      <alignment horizontal="center"/>
    </xf>
    <xf numFmtId="0" fontId="0" fillId="0" borderId="31" xfId="0" applyFont="1" applyBorder="1" applyAlignment="1">
      <alignment horizontal="center" vertical="top"/>
    </xf>
    <xf numFmtId="49" fontId="0" fillId="0" borderId="18" xfId="0" applyNumberFormat="1" applyFont="1" applyBorder="1" applyAlignment="1">
      <alignment horizontal="center" vertical="top"/>
    </xf>
    <xf numFmtId="0" fontId="0" fillId="33" borderId="10" xfId="0" applyFont="1" applyFill="1" applyBorder="1" applyAlignment="1">
      <alignment horizontal="center"/>
    </xf>
    <xf numFmtId="0" fontId="0" fillId="33" borderId="32" xfId="0" applyFill="1" applyBorder="1" applyAlignment="1">
      <alignment horizontal="center" vertical="top"/>
    </xf>
    <xf numFmtId="1" fontId="0" fillId="33" borderId="10" xfId="0" applyNumberFormat="1" applyFill="1" applyBorder="1" applyAlignment="1">
      <alignment horizontal="center" vertical="top"/>
    </xf>
  </cellXfs>
  <cellStyles count="48">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Comma"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Percent" xfId="52"/>
    <cellStyle name="Comma [0]" xfId="53"/>
    <cellStyle name="Currency [0]" xfId="54"/>
    <cellStyle name="Selittävä teksti" xfId="55"/>
    <cellStyle name="Summa" xfId="56"/>
    <cellStyle name="Syöttö" xfId="57"/>
    <cellStyle name="Tarkistussolu" xfId="58"/>
    <cellStyle name="Tulostus" xfId="59"/>
    <cellStyle name="Currency" xfId="60"/>
    <cellStyle name="Varoitusteksti"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27"/>
  <sheetViews>
    <sheetView zoomScaleSheetLayoutView="55" zoomScalePageLayoutView="0" workbookViewId="0" topLeftCell="A1">
      <selection activeCell="O3" sqref="O3"/>
    </sheetView>
  </sheetViews>
  <sheetFormatPr defaultColWidth="9.140625" defaultRowHeight="15"/>
  <cols>
    <col min="1" max="1" width="29.7109375" style="1" customWidth="1"/>
    <col min="2" max="2" width="7.140625" style="2" customWidth="1"/>
    <col min="3" max="3" width="13.140625" style="2" customWidth="1"/>
    <col min="4" max="4" width="18.140625" style="1" customWidth="1"/>
    <col min="5" max="5" width="15.140625" style="1" customWidth="1"/>
    <col min="6" max="6" width="11.421875" style="1" customWidth="1"/>
    <col min="7" max="7" width="14.421875" style="1" customWidth="1"/>
    <col min="8" max="10" width="9.140625" style="3" customWidth="1"/>
    <col min="11" max="11" width="10.28125" style="3" customWidth="1"/>
    <col min="12" max="12" width="11.57421875" style="3" customWidth="1"/>
    <col min="13" max="16384" width="9.140625" style="1" customWidth="1"/>
  </cols>
  <sheetData>
    <row r="1" ht="15.75" thickBot="1"/>
    <row r="2" spans="1:15" ht="15.75" thickBot="1">
      <c r="A2" s="5" t="s">
        <v>0</v>
      </c>
      <c r="B2" s="6" t="s">
        <v>1</v>
      </c>
      <c r="C2" s="6" t="s">
        <v>2</v>
      </c>
      <c r="D2" s="5" t="s">
        <v>3</v>
      </c>
      <c r="E2" s="5" t="s">
        <v>4</v>
      </c>
      <c r="F2" s="10" t="s">
        <v>95</v>
      </c>
      <c r="G2" s="10" t="s">
        <v>96</v>
      </c>
      <c r="H2" s="11" t="s">
        <v>91</v>
      </c>
      <c r="I2" s="11" t="s">
        <v>92</v>
      </c>
      <c r="J2" s="11" t="s">
        <v>93</v>
      </c>
      <c r="K2" s="23" t="s">
        <v>87</v>
      </c>
      <c r="L2" s="28" t="s">
        <v>94</v>
      </c>
      <c r="M2" s="29" t="s">
        <v>89</v>
      </c>
      <c r="N2" s="30" t="s">
        <v>86</v>
      </c>
      <c r="O2" s="21" t="s">
        <v>88</v>
      </c>
    </row>
    <row r="3" spans="1:15" ht="15">
      <c r="A3" s="5" t="s">
        <v>5</v>
      </c>
      <c r="B3" s="6" t="s">
        <v>6</v>
      </c>
      <c r="C3" s="6" t="s">
        <v>12</v>
      </c>
      <c r="D3" s="5" t="s">
        <v>13</v>
      </c>
      <c r="E3" s="5" t="s">
        <v>14</v>
      </c>
      <c r="F3" s="5" t="s">
        <v>15</v>
      </c>
      <c r="G3" s="5" t="s">
        <v>16</v>
      </c>
      <c r="H3" s="7">
        <v>50</v>
      </c>
      <c r="I3" s="8">
        <v>50</v>
      </c>
      <c r="J3" s="9">
        <v>50</v>
      </c>
      <c r="K3" s="13">
        <f>SUM(H3,I3,J3)</f>
        <v>150</v>
      </c>
      <c r="L3" s="24">
        <v>16</v>
      </c>
      <c r="M3" s="25" t="s">
        <v>90</v>
      </c>
      <c r="N3" s="26">
        <v>8</v>
      </c>
      <c r="O3" s="27">
        <f>SUM(L3:N3)</f>
        <v>24</v>
      </c>
    </row>
    <row r="4" spans="1:15" ht="15.75" thickBot="1">
      <c r="A4" s="5" t="s">
        <v>5</v>
      </c>
      <c r="B4" s="6" t="s">
        <v>6</v>
      </c>
      <c r="C4" s="6" t="s">
        <v>7</v>
      </c>
      <c r="D4" s="5" t="s">
        <v>8</v>
      </c>
      <c r="E4" s="5" t="s">
        <v>9</v>
      </c>
      <c r="F4" s="5" t="s">
        <v>10</v>
      </c>
      <c r="G4" s="5" t="s">
        <v>11</v>
      </c>
      <c r="H4" s="7">
        <v>45</v>
      </c>
      <c r="I4" s="7">
        <v>45</v>
      </c>
      <c r="J4" s="9">
        <v>45</v>
      </c>
      <c r="K4" s="13">
        <f>SUM(H4,I4,J4)</f>
        <v>135</v>
      </c>
      <c r="L4" s="14">
        <v>15</v>
      </c>
      <c r="M4" s="12" t="s">
        <v>90</v>
      </c>
      <c r="N4" s="17">
        <v>5</v>
      </c>
      <c r="O4" s="20">
        <f aca="true" t="shared" si="0" ref="O4:O11">SUM(L4:N4)</f>
        <v>20</v>
      </c>
    </row>
    <row r="5" spans="1:15" ht="15.75" thickBot="1">
      <c r="A5" s="5"/>
      <c r="B5" s="6"/>
      <c r="C5" s="6"/>
      <c r="D5" s="5"/>
      <c r="E5" s="5"/>
      <c r="F5" s="5"/>
      <c r="G5" s="5"/>
      <c r="H5" s="7"/>
      <c r="I5" s="7"/>
      <c r="J5" s="9"/>
      <c r="K5" s="13"/>
      <c r="L5" s="33"/>
      <c r="M5" s="31"/>
      <c r="N5" s="32"/>
      <c r="O5" s="34"/>
    </row>
    <row r="6" spans="1:15" ht="15.75" thickBot="1">
      <c r="A6" s="5" t="s">
        <v>0</v>
      </c>
      <c r="B6" s="6" t="s">
        <v>1</v>
      </c>
      <c r="C6" s="6" t="s">
        <v>2</v>
      </c>
      <c r="D6" s="5" t="s">
        <v>3</v>
      </c>
      <c r="E6" s="5" t="s">
        <v>4</v>
      </c>
      <c r="F6" s="10" t="s">
        <v>95</v>
      </c>
      <c r="G6" s="10" t="s">
        <v>96</v>
      </c>
      <c r="H6" s="11" t="s">
        <v>91</v>
      </c>
      <c r="I6" s="11" t="s">
        <v>92</v>
      </c>
      <c r="J6" s="11" t="s">
        <v>93</v>
      </c>
      <c r="K6" s="23" t="s">
        <v>87</v>
      </c>
      <c r="L6" s="28" t="s">
        <v>94</v>
      </c>
      <c r="M6" s="29" t="s">
        <v>89</v>
      </c>
      <c r="N6" s="30" t="s">
        <v>86</v>
      </c>
      <c r="O6" s="21" t="s">
        <v>88</v>
      </c>
    </row>
    <row r="7" spans="1:15" ht="15">
      <c r="A7" s="5" t="s">
        <v>5</v>
      </c>
      <c r="B7" s="6" t="s">
        <v>17</v>
      </c>
      <c r="C7" s="6" t="s">
        <v>18</v>
      </c>
      <c r="D7" s="5" t="s">
        <v>19</v>
      </c>
      <c r="E7" s="5" t="s">
        <v>20</v>
      </c>
      <c r="F7" s="5" t="s">
        <v>21</v>
      </c>
      <c r="G7" s="5" t="s">
        <v>22</v>
      </c>
      <c r="H7" s="7">
        <v>50</v>
      </c>
      <c r="I7" s="8">
        <v>50</v>
      </c>
      <c r="J7" s="9">
        <v>50</v>
      </c>
      <c r="K7" s="13">
        <f>SUM(H7,I7,J7)</f>
        <v>150</v>
      </c>
      <c r="L7" s="14">
        <v>16</v>
      </c>
      <c r="M7" s="12" t="s">
        <v>90</v>
      </c>
      <c r="N7" s="17">
        <v>8</v>
      </c>
      <c r="O7" s="22">
        <f t="shared" si="0"/>
        <v>24</v>
      </c>
    </row>
    <row r="8" spans="1:15" ht="15">
      <c r="A8" s="5" t="s">
        <v>5</v>
      </c>
      <c r="B8" s="6" t="s">
        <v>17</v>
      </c>
      <c r="C8" s="6" t="s">
        <v>37</v>
      </c>
      <c r="D8" s="5" t="s">
        <v>38</v>
      </c>
      <c r="E8" s="5" t="s">
        <v>39</v>
      </c>
      <c r="F8" s="5" t="s">
        <v>40</v>
      </c>
      <c r="G8" s="5" t="s">
        <v>41</v>
      </c>
      <c r="H8" s="7">
        <v>45</v>
      </c>
      <c r="I8" s="8">
        <v>45</v>
      </c>
      <c r="J8" s="9">
        <v>42</v>
      </c>
      <c r="K8" s="13">
        <f>SUM(H8,I8,J8)</f>
        <v>132</v>
      </c>
      <c r="L8" s="14">
        <v>15</v>
      </c>
      <c r="M8" s="12" t="s">
        <v>90</v>
      </c>
      <c r="N8" s="17">
        <v>5</v>
      </c>
      <c r="O8" s="19">
        <f t="shared" si="0"/>
        <v>20</v>
      </c>
    </row>
    <row r="9" spans="1:15" ht="15">
      <c r="A9" s="5" t="s">
        <v>5</v>
      </c>
      <c r="B9" s="6" t="s">
        <v>17</v>
      </c>
      <c r="C9" s="6" t="s">
        <v>23</v>
      </c>
      <c r="D9" s="5" t="s">
        <v>24</v>
      </c>
      <c r="E9" s="5" t="s">
        <v>25</v>
      </c>
      <c r="F9" s="5" t="s">
        <v>26</v>
      </c>
      <c r="G9" s="5" t="s">
        <v>27</v>
      </c>
      <c r="H9" s="7">
        <v>39</v>
      </c>
      <c r="I9" s="8">
        <v>42</v>
      </c>
      <c r="J9" s="9">
        <v>45</v>
      </c>
      <c r="K9" s="13">
        <f>SUM(H9,I9,J9)</f>
        <v>126</v>
      </c>
      <c r="L9" s="14">
        <v>14</v>
      </c>
      <c r="M9" s="12" t="s">
        <v>90</v>
      </c>
      <c r="N9" s="17">
        <v>4</v>
      </c>
      <c r="O9" s="19">
        <f t="shared" si="0"/>
        <v>18</v>
      </c>
    </row>
    <row r="10" spans="1:15" ht="15">
      <c r="A10" s="5" t="s">
        <v>5</v>
      </c>
      <c r="B10" s="6" t="s">
        <v>17</v>
      </c>
      <c r="C10" s="6" t="s">
        <v>33</v>
      </c>
      <c r="D10" s="5" t="s">
        <v>34</v>
      </c>
      <c r="E10" s="5" t="s">
        <v>35</v>
      </c>
      <c r="F10" s="5" t="s">
        <v>21</v>
      </c>
      <c r="G10" s="5" t="s">
        <v>36</v>
      </c>
      <c r="H10" s="7">
        <v>40</v>
      </c>
      <c r="I10" s="8">
        <v>40</v>
      </c>
      <c r="J10" s="9">
        <v>39</v>
      </c>
      <c r="K10" s="13">
        <f>SUM(H10,I10,J10)</f>
        <v>119</v>
      </c>
      <c r="L10" s="14">
        <v>12</v>
      </c>
      <c r="M10" s="12" t="s">
        <v>90</v>
      </c>
      <c r="N10" s="17">
        <v>3</v>
      </c>
      <c r="O10" s="19">
        <f>SUM(L10:N10)</f>
        <v>15</v>
      </c>
    </row>
    <row r="11" spans="1:15" ht="15.75" thickBot="1">
      <c r="A11" s="5" t="s">
        <v>5</v>
      </c>
      <c r="B11" s="6" t="s">
        <v>17</v>
      </c>
      <c r="C11" s="6" t="s">
        <v>28</v>
      </c>
      <c r="D11" s="5" t="s">
        <v>29</v>
      </c>
      <c r="E11" s="5" t="s">
        <v>30</v>
      </c>
      <c r="F11" s="5" t="s">
        <v>31</v>
      </c>
      <c r="G11" s="5" t="s">
        <v>32</v>
      </c>
      <c r="H11" s="7">
        <v>42</v>
      </c>
      <c r="I11" s="8">
        <v>39</v>
      </c>
      <c r="J11" s="9">
        <v>40</v>
      </c>
      <c r="K11" s="13">
        <f>SUM(H11,I11,J11)</f>
        <v>121</v>
      </c>
      <c r="L11" s="14">
        <v>13</v>
      </c>
      <c r="M11" s="12" t="s">
        <v>90</v>
      </c>
      <c r="N11" s="17">
        <v>2</v>
      </c>
      <c r="O11" s="20">
        <f t="shared" si="0"/>
        <v>15</v>
      </c>
    </row>
    <row r="12" spans="1:15" ht="15.75" thickBot="1">
      <c r="A12" s="5"/>
      <c r="B12" s="6"/>
      <c r="C12" s="6"/>
      <c r="D12" s="5"/>
      <c r="E12" s="5"/>
      <c r="F12" s="5"/>
      <c r="G12" s="5"/>
      <c r="H12" s="7"/>
      <c r="I12" s="8"/>
      <c r="J12" s="9"/>
      <c r="K12" s="13"/>
      <c r="L12" s="33"/>
      <c r="M12" s="31"/>
      <c r="N12" s="32"/>
      <c r="O12" s="34"/>
    </row>
    <row r="13" spans="1:15" ht="15.75" thickBot="1">
      <c r="A13" s="5" t="s">
        <v>0</v>
      </c>
      <c r="B13" s="6" t="s">
        <v>1</v>
      </c>
      <c r="C13" s="6" t="s">
        <v>2</v>
      </c>
      <c r="D13" s="5" t="s">
        <v>3</v>
      </c>
      <c r="E13" s="5" t="s">
        <v>4</v>
      </c>
      <c r="F13" s="10" t="s">
        <v>95</v>
      </c>
      <c r="G13" s="10" t="s">
        <v>96</v>
      </c>
      <c r="H13" s="11" t="s">
        <v>91</v>
      </c>
      <c r="I13" s="11" t="s">
        <v>92</v>
      </c>
      <c r="J13" s="11" t="s">
        <v>93</v>
      </c>
      <c r="K13" s="23" t="s">
        <v>87</v>
      </c>
      <c r="L13" s="28" t="s">
        <v>94</v>
      </c>
      <c r="M13" s="29" t="s">
        <v>89</v>
      </c>
      <c r="N13" s="30" t="s">
        <v>86</v>
      </c>
      <c r="O13" s="21" t="s">
        <v>88</v>
      </c>
    </row>
    <row r="14" spans="1:15" ht="15">
      <c r="A14" s="5" t="s">
        <v>5</v>
      </c>
      <c r="B14" s="6" t="s">
        <v>42</v>
      </c>
      <c r="C14" s="6" t="s">
        <v>6</v>
      </c>
      <c r="D14" s="5" t="s">
        <v>56</v>
      </c>
      <c r="E14" s="5" t="s">
        <v>25</v>
      </c>
      <c r="F14" s="5" t="s">
        <v>26</v>
      </c>
      <c r="G14" s="5" t="s">
        <v>57</v>
      </c>
      <c r="H14" s="8">
        <v>50</v>
      </c>
      <c r="I14" s="8">
        <v>50</v>
      </c>
      <c r="J14" s="9">
        <v>42</v>
      </c>
      <c r="K14" s="13">
        <f aca="true" t="shared" si="1" ref="K14:K26">SUM(H14,I14,J14)</f>
        <v>142</v>
      </c>
      <c r="L14" s="14">
        <v>16</v>
      </c>
      <c r="M14" s="8">
        <v>6</v>
      </c>
      <c r="N14" s="9">
        <v>8</v>
      </c>
      <c r="O14" s="22">
        <f aca="true" t="shared" si="2" ref="O14:O26">SUM(L14:N14)</f>
        <v>30</v>
      </c>
    </row>
    <row r="15" spans="1:15" ht="15">
      <c r="A15" s="5" t="s">
        <v>5</v>
      </c>
      <c r="B15" s="6" t="s">
        <v>42</v>
      </c>
      <c r="C15" s="6" t="s">
        <v>42</v>
      </c>
      <c r="D15" s="5" t="s">
        <v>70</v>
      </c>
      <c r="E15" s="5" t="s">
        <v>25</v>
      </c>
      <c r="F15" s="5" t="s">
        <v>26</v>
      </c>
      <c r="G15" s="5" t="s">
        <v>27</v>
      </c>
      <c r="H15" s="7">
        <v>45</v>
      </c>
      <c r="I15" s="8">
        <v>45</v>
      </c>
      <c r="J15" s="9">
        <v>45</v>
      </c>
      <c r="K15" s="13">
        <f t="shared" si="1"/>
        <v>135</v>
      </c>
      <c r="L15" s="14">
        <v>15</v>
      </c>
      <c r="M15" s="7">
        <v>6</v>
      </c>
      <c r="N15" s="9">
        <v>5</v>
      </c>
      <c r="O15" s="19">
        <f t="shared" si="2"/>
        <v>26</v>
      </c>
    </row>
    <row r="16" spans="1:15" ht="15">
      <c r="A16" s="5" t="s">
        <v>5</v>
      </c>
      <c r="B16" s="6" t="s">
        <v>42</v>
      </c>
      <c r="C16" s="6" t="s">
        <v>43</v>
      </c>
      <c r="D16" s="5" t="s">
        <v>44</v>
      </c>
      <c r="E16" s="5" t="s">
        <v>20</v>
      </c>
      <c r="F16" s="5" t="s">
        <v>45</v>
      </c>
      <c r="G16" s="5" t="s">
        <v>46</v>
      </c>
      <c r="H16" s="8">
        <v>42</v>
      </c>
      <c r="I16" s="8">
        <v>38</v>
      </c>
      <c r="J16" s="9">
        <v>37</v>
      </c>
      <c r="K16" s="13">
        <f t="shared" si="1"/>
        <v>117</v>
      </c>
      <c r="L16" s="14">
        <v>13</v>
      </c>
      <c r="M16" s="8">
        <v>4</v>
      </c>
      <c r="N16" s="9">
        <v>3</v>
      </c>
      <c r="O16" s="19">
        <f t="shared" si="2"/>
        <v>20</v>
      </c>
    </row>
    <row r="17" spans="1:15" ht="15">
      <c r="A17" s="5" t="s">
        <v>5</v>
      </c>
      <c r="B17" s="6" t="s">
        <v>42</v>
      </c>
      <c r="C17" s="6" t="s">
        <v>17</v>
      </c>
      <c r="D17" s="5" t="s">
        <v>62</v>
      </c>
      <c r="E17" s="5" t="s">
        <v>63</v>
      </c>
      <c r="F17" s="5" t="s">
        <v>64</v>
      </c>
      <c r="G17" s="5" t="s">
        <v>65</v>
      </c>
      <c r="H17" s="8">
        <v>38</v>
      </c>
      <c r="I17" s="8">
        <v>33</v>
      </c>
      <c r="J17" s="9">
        <v>50</v>
      </c>
      <c r="K17" s="13">
        <f t="shared" si="1"/>
        <v>121</v>
      </c>
      <c r="L17" s="14">
        <v>14</v>
      </c>
      <c r="M17" s="8">
        <v>3</v>
      </c>
      <c r="N17" s="9"/>
      <c r="O17" s="19">
        <f t="shared" si="2"/>
        <v>17</v>
      </c>
    </row>
    <row r="18" spans="1:15" ht="15">
      <c r="A18" s="5" t="s">
        <v>5</v>
      </c>
      <c r="B18" s="6" t="s">
        <v>42</v>
      </c>
      <c r="C18" s="6" t="s">
        <v>83</v>
      </c>
      <c r="D18" s="5" t="s">
        <v>84</v>
      </c>
      <c r="E18" s="5" t="s">
        <v>85</v>
      </c>
      <c r="F18" s="5" t="s">
        <v>54</v>
      </c>
      <c r="G18" s="5" t="s">
        <v>55</v>
      </c>
      <c r="H18" s="8">
        <v>36</v>
      </c>
      <c r="I18" s="8">
        <v>32</v>
      </c>
      <c r="J18" s="9">
        <v>35</v>
      </c>
      <c r="K18" s="13">
        <f t="shared" si="1"/>
        <v>103</v>
      </c>
      <c r="L18" s="14">
        <v>8</v>
      </c>
      <c r="M18" s="8">
        <v>4</v>
      </c>
      <c r="N18" s="9">
        <v>4</v>
      </c>
      <c r="O18" s="19">
        <f t="shared" si="2"/>
        <v>16</v>
      </c>
    </row>
    <row r="19" spans="1:15" ht="15">
      <c r="A19" s="5" t="s">
        <v>5</v>
      </c>
      <c r="B19" s="6" t="s">
        <v>42</v>
      </c>
      <c r="C19" s="6" t="s">
        <v>76</v>
      </c>
      <c r="D19" s="5" t="s">
        <v>77</v>
      </c>
      <c r="E19" s="5" t="s">
        <v>53</v>
      </c>
      <c r="F19" s="5" t="s">
        <v>69</v>
      </c>
      <c r="G19" s="5" t="s">
        <v>78</v>
      </c>
      <c r="H19" s="7">
        <v>31</v>
      </c>
      <c r="I19" s="8">
        <v>39</v>
      </c>
      <c r="J19" s="9">
        <v>39</v>
      </c>
      <c r="K19" s="13">
        <f t="shared" si="1"/>
        <v>109</v>
      </c>
      <c r="L19" s="14">
        <v>10</v>
      </c>
      <c r="M19" s="8">
        <v>5</v>
      </c>
      <c r="N19" s="9">
        <v>1</v>
      </c>
      <c r="O19" s="19">
        <f t="shared" si="2"/>
        <v>16</v>
      </c>
    </row>
    <row r="20" spans="1:15" ht="15">
      <c r="A20" s="5" t="s">
        <v>5</v>
      </c>
      <c r="B20" s="6" t="s">
        <v>42</v>
      </c>
      <c r="C20" s="6" t="s">
        <v>51</v>
      </c>
      <c r="D20" s="5" t="s">
        <v>52</v>
      </c>
      <c r="E20" s="5" t="s">
        <v>53</v>
      </c>
      <c r="F20" s="5" t="s">
        <v>54</v>
      </c>
      <c r="G20" s="5" t="s">
        <v>55</v>
      </c>
      <c r="H20" s="8">
        <v>39</v>
      </c>
      <c r="I20" s="8">
        <v>35</v>
      </c>
      <c r="J20" s="9">
        <v>40</v>
      </c>
      <c r="K20" s="13">
        <f t="shared" si="1"/>
        <v>114</v>
      </c>
      <c r="L20" s="14">
        <v>12</v>
      </c>
      <c r="M20" s="8">
        <v>2</v>
      </c>
      <c r="N20" s="9"/>
      <c r="O20" s="19">
        <f t="shared" si="2"/>
        <v>14</v>
      </c>
    </row>
    <row r="21" spans="1:15" ht="15">
      <c r="A21" s="5" t="s">
        <v>5</v>
      </c>
      <c r="B21" s="6" t="s">
        <v>42</v>
      </c>
      <c r="C21" s="6" t="s">
        <v>71</v>
      </c>
      <c r="D21" s="5" t="s">
        <v>72</v>
      </c>
      <c r="E21" s="5" t="s">
        <v>73</v>
      </c>
      <c r="F21" s="5" t="s">
        <v>74</v>
      </c>
      <c r="G21" s="5" t="s">
        <v>75</v>
      </c>
      <c r="H21" s="8">
        <v>35</v>
      </c>
      <c r="I21" s="8">
        <v>40</v>
      </c>
      <c r="J21" s="9">
        <v>38</v>
      </c>
      <c r="K21" s="13">
        <f t="shared" si="1"/>
        <v>113</v>
      </c>
      <c r="L21" s="14">
        <v>11</v>
      </c>
      <c r="M21" s="8">
        <v>3</v>
      </c>
      <c r="N21" s="9"/>
      <c r="O21" s="19">
        <f t="shared" si="2"/>
        <v>14</v>
      </c>
    </row>
    <row r="22" spans="1:15" ht="15">
      <c r="A22" s="5" t="s">
        <v>5</v>
      </c>
      <c r="B22" s="6" t="s">
        <v>42</v>
      </c>
      <c r="C22" s="6" t="s">
        <v>60</v>
      </c>
      <c r="D22" s="5" t="s">
        <v>61</v>
      </c>
      <c r="E22" s="5" t="s">
        <v>59</v>
      </c>
      <c r="F22" s="5" t="s">
        <v>54</v>
      </c>
      <c r="G22" s="5" t="s">
        <v>55</v>
      </c>
      <c r="H22" s="8">
        <v>40</v>
      </c>
      <c r="I22" s="8">
        <v>42</v>
      </c>
      <c r="J22" s="9">
        <v>1</v>
      </c>
      <c r="K22" s="13">
        <f t="shared" si="1"/>
        <v>83</v>
      </c>
      <c r="L22" s="14">
        <v>5</v>
      </c>
      <c r="M22" s="8">
        <v>5</v>
      </c>
      <c r="N22" s="9">
        <v>2</v>
      </c>
      <c r="O22" s="19">
        <f t="shared" si="2"/>
        <v>12</v>
      </c>
    </row>
    <row r="23" spans="1:15" ht="15">
      <c r="A23" s="5" t="s">
        <v>5</v>
      </c>
      <c r="B23" s="6" t="s">
        <v>42</v>
      </c>
      <c r="C23" s="6" t="s">
        <v>18</v>
      </c>
      <c r="D23" s="5" t="s">
        <v>58</v>
      </c>
      <c r="E23" s="5" t="s">
        <v>59</v>
      </c>
      <c r="F23" s="5" t="s">
        <v>45</v>
      </c>
      <c r="G23" s="5" t="s">
        <v>46</v>
      </c>
      <c r="H23" s="8">
        <v>34</v>
      </c>
      <c r="I23" s="8">
        <v>36</v>
      </c>
      <c r="J23" s="9">
        <v>36</v>
      </c>
      <c r="K23" s="13">
        <f t="shared" si="1"/>
        <v>106</v>
      </c>
      <c r="L23" s="14">
        <v>9</v>
      </c>
      <c r="M23" s="8">
        <v>2</v>
      </c>
      <c r="N23" s="9"/>
      <c r="O23" s="19">
        <f t="shared" si="2"/>
        <v>11</v>
      </c>
    </row>
    <row r="24" spans="1:15" ht="15">
      <c r="A24" s="10" t="s">
        <v>5</v>
      </c>
      <c r="B24" s="6" t="s">
        <v>42</v>
      </c>
      <c r="C24" s="6" t="s">
        <v>79</v>
      </c>
      <c r="D24" s="5" t="s">
        <v>80</v>
      </c>
      <c r="E24" s="5" t="s">
        <v>73</v>
      </c>
      <c r="F24" s="5" t="s">
        <v>81</v>
      </c>
      <c r="G24" s="5" t="s">
        <v>82</v>
      </c>
      <c r="H24" s="8">
        <v>33</v>
      </c>
      <c r="I24" s="8">
        <v>37</v>
      </c>
      <c r="J24" s="9">
        <v>33</v>
      </c>
      <c r="K24" s="13">
        <f t="shared" si="1"/>
        <v>103</v>
      </c>
      <c r="L24" s="14">
        <v>7</v>
      </c>
      <c r="M24" s="8">
        <v>1</v>
      </c>
      <c r="N24" s="9"/>
      <c r="O24" s="19">
        <f t="shared" si="2"/>
        <v>8</v>
      </c>
    </row>
    <row r="25" spans="1:15" ht="15">
      <c r="A25" s="5" t="s">
        <v>5</v>
      </c>
      <c r="B25" s="6" t="s">
        <v>42</v>
      </c>
      <c r="C25" s="6" t="s">
        <v>47</v>
      </c>
      <c r="D25" s="5" t="s">
        <v>48</v>
      </c>
      <c r="E25" s="5" t="s">
        <v>49</v>
      </c>
      <c r="F25" s="5" t="s">
        <v>10</v>
      </c>
      <c r="G25" s="5" t="s">
        <v>50</v>
      </c>
      <c r="H25" s="8">
        <v>32</v>
      </c>
      <c r="I25" s="8">
        <v>34</v>
      </c>
      <c r="J25" s="9">
        <v>34</v>
      </c>
      <c r="K25" s="13">
        <f t="shared" si="1"/>
        <v>100</v>
      </c>
      <c r="L25" s="14">
        <v>6</v>
      </c>
      <c r="M25" s="8">
        <v>1</v>
      </c>
      <c r="N25" s="9"/>
      <c r="O25" s="19">
        <f t="shared" si="2"/>
        <v>7</v>
      </c>
    </row>
    <row r="26" spans="1:15" ht="15.75" thickBot="1">
      <c r="A26" s="5" t="s">
        <v>5</v>
      </c>
      <c r="B26" s="6" t="s">
        <v>42</v>
      </c>
      <c r="C26" s="6" t="s">
        <v>66</v>
      </c>
      <c r="D26" s="5" t="s">
        <v>67</v>
      </c>
      <c r="E26" s="5" t="s">
        <v>68</v>
      </c>
      <c r="F26" s="5" t="s">
        <v>69</v>
      </c>
      <c r="G26" s="10" t="s">
        <v>97</v>
      </c>
      <c r="H26" s="8">
        <v>37</v>
      </c>
      <c r="I26" s="8">
        <v>1</v>
      </c>
      <c r="J26" s="8">
        <v>0</v>
      </c>
      <c r="K26" s="13">
        <f t="shared" si="1"/>
        <v>38</v>
      </c>
      <c r="L26" s="15">
        <v>4</v>
      </c>
      <c r="M26" s="16"/>
      <c r="N26" s="18"/>
      <c r="O26" s="20">
        <f t="shared" si="2"/>
        <v>4</v>
      </c>
    </row>
    <row r="27" spans="8:10" ht="15">
      <c r="H27" s="4"/>
      <c r="I27" s="4"/>
      <c r="J27" s="4"/>
    </row>
  </sheetData>
  <sheetProtection/>
  <printOptions/>
  <pageMargins left="0.7" right="0.7" top="0.75" bottom="0.75" header="0.3" footer="0.3"/>
  <pageSetup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F6" sqref="F6"/>
    </sheetView>
  </sheetViews>
  <sheetFormatPr defaultColWidth="9.140625" defaultRowHeight="15"/>
  <cols>
    <col min="1" max="1" width="6.28125" style="0" customWidth="1"/>
    <col min="2" max="2" width="18.28125" style="0" bestFit="1" customWidth="1"/>
    <col min="3" max="3" width="14.8515625" style="0" bestFit="1" customWidth="1"/>
    <col min="4" max="4" width="18.00390625" style="0" bestFit="1" customWidth="1"/>
    <col min="11" max="13" width="9.7109375" style="0" customWidth="1"/>
    <col min="14" max="14" width="18.28125" style="0" bestFit="1" customWidth="1"/>
    <col min="15" max="15" width="13.28125" style="0" customWidth="1"/>
    <col min="17" max="17" width="9.57421875" style="0" customWidth="1"/>
    <col min="18" max="18" width="9.140625" style="0" customWidth="1"/>
  </cols>
  <sheetData>
    <row r="1" spans="1:4" ht="15">
      <c r="A1" t="s">
        <v>180</v>
      </c>
      <c r="D1" s="38" t="s">
        <v>181</v>
      </c>
    </row>
    <row r="2" spans="1:4" ht="15">
      <c r="A2" t="s">
        <v>182</v>
      </c>
      <c r="D2" s="39">
        <v>42876</v>
      </c>
    </row>
    <row r="3" ht="15.75" thickBot="1"/>
    <row r="4" spans="1:18" ht="15.75" thickBot="1">
      <c r="A4" s="6" t="s">
        <v>99</v>
      </c>
      <c r="B4" s="5" t="s">
        <v>3</v>
      </c>
      <c r="C4" s="5" t="s">
        <v>4</v>
      </c>
      <c r="D4" s="10" t="s">
        <v>95</v>
      </c>
      <c r="E4" s="11" t="s">
        <v>186</v>
      </c>
      <c r="F4" s="53" t="s">
        <v>91</v>
      </c>
      <c r="G4" s="11" t="s">
        <v>186</v>
      </c>
      <c r="H4" s="53" t="s">
        <v>92</v>
      </c>
      <c r="I4" s="11" t="s">
        <v>186</v>
      </c>
      <c r="J4" s="53" t="s">
        <v>93</v>
      </c>
      <c r="K4" s="35" t="s">
        <v>98</v>
      </c>
      <c r="L4" s="35"/>
      <c r="M4" s="6" t="s">
        <v>99</v>
      </c>
      <c r="N4" s="5" t="s">
        <v>3</v>
      </c>
      <c r="O4" s="56" t="s">
        <v>94</v>
      </c>
      <c r="P4" s="55" t="s">
        <v>89</v>
      </c>
      <c r="Q4" s="30" t="s">
        <v>86</v>
      </c>
      <c r="R4" s="58" t="s">
        <v>88</v>
      </c>
    </row>
    <row r="5" spans="1:18" ht="15">
      <c r="A5" s="40"/>
      <c r="B5" s="41"/>
      <c r="C5" s="41"/>
      <c r="D5" s="42"/>
      <c r="E5" s="43"/>
      <c r="F5" s="43"/>
      <c r="G5" s="43"/>
      <c r="H5" s="43"/>
      <c r="I5" s="43"/>
      <c r="J5" s="43"/>
      <c r="K5" s="44"/>
      <c r="L5" s="44"/>
      <c r="M5" s="44"/>
      <c r="N5" s="44"/>
      <c r="O5" s="43"/>
      <c r="P5" s="45"/>
      <c r="Q5" s="40"/>
      <c r="R5" s="40"/>
    </row>
    <row r="6" spans="1:18" ht="15">
      <c r="A6" s="49" t="s">
        <v>183</v>
      </c>
      <c r="B6" s="41"/>
      <c r="C6" s="41"/>
      <c r="D6" s="42"/>
      <c r="E6" s="43"/>
      <c r="F6" s="43"/>
      <c r="G6" s="43"/>
      <c r="H6" s="43"/>
      <c r="I6" s="43"/>
      <c r="J6" s="43"/>
      <c r="K6" s="44"/>
      <c r="L6" s="44"/>
      <c r="M6" s="49" t="s">
        <v>183</v>
      </c>
      <c r="N6" s="41"/>
      <c r="O6" s="43"/>
      <c r="P6" s="45"/>
      <c r="Q6" s="40"/>
      <c r="R6" s="42"/>
    </row>
    <row r="7" spans="1:18" ht="15">
      <c r="A7" s="47">
        <v>71</v>
      </c>
      <c r="B7" s="47" t="s">
        <v>103</v>
      </c>
      <c r="C7" s="47" t="s">
        <v>9</v>
      </c>
      <c r="D7" s="47" t="s">
        <v>104</v>
      </c>
      <c r="E7" s="52" t="s">
        <v>213</v>
      </c>
      <c r="F7" s="54">
        <v>50</v>
      </c>
      <c r="G7" s="52" t="s">
        <v>237</v>
      </c>
      <c r="H7" s="54">
        <v>50</v>
      </c>
      <c r="I7" s="52" t="s">
        <v>253</v>
      </c>
      <c r="J7" s="54">
        <v>50</v>
      </c>
      <c r="K7" s="50">
        <f>F7+H7+J7</f>
        <v>150</v>
      </c>
      <c r="L7" s="50"/>
      <c r="M7" s="47">
        <v>71</v>
      </c>
      <c r="N7" s="47" t="s">
        <v>103</v>
      </c>
      <c r="O7" s="50">
        <v>16</v>
      </c>
      <c r="P7" s="50"/>
      <c r="Q7" s="50">
        <v>8</v>
      </c>
      <c r="R7" s="59">
        <f>SUM(O7:Q7)</f>
        <v>24</v>
      </c>
    </row>
    <row r="8" spans="1:18" ht="15">
      <c r="A8" s="47">
        <v>72</v>
      </c>
      <c r="B8" s="47" t="s">
        <v>105</v>
      </c>
      <c r="C8" s="47" t="s">
        <v>14</v>
      </c>
      <c r="D8" s="47" t="s">
        <v>106</v>
      </c>
      <c r="E8" s="52" t="s">
        <v>214</v>
      </c>
      <c r="F8" s="54">
        <v>45</v>
      </c>
      <c r="G8" s="52" t="s">
        <v>233</v>
      </c>
      <c r="H8" s="57">
        <v>0</v>
      </c>
      <c r="I8" s="52" t="s">
        <v>233</v>
      </c>
      <c r="J8" s="54">
        <v>0</v>
      </c>
      <c r="K8" s="50">
        <f>F8+H8+J8</f>
        <v>45</v>
      </c>
      <c r="L8" s="50"/>
      <c r="M8" s="47">
        <v>72</v>
      </c>
      <c r="N8" s="47" t="s">
        <v>105</v>
      </c>
      <c r="O8" s="50">
        <v>15</v>
      </c>
      <c r="P8" s="50"/>
      <c r="Q8" s="50"/>
      <c r="R8" s="59">
        <f>SUM(O8:Q8)</f>
        <v>15</v>
      </c>
    </row>
    <row r="9" spans="1:18" ht="15">
      <c r="A9" s="48"/>
      <c r="B9" s="48"/>
      <c r="C9" s="48"/>
      <c r="D9" s="48"/>
      <c r="E9" s="51"/>
      <c r="F9" s="51"/>
      <c r="G9" s="51"/>
      <c r="H9" s="51"/>
      <c r="I9" s="51"/>
      <c r="J9" s="51"/>
      <c r="K9" s="51"/>
      <c r="L9" s="51"/>
      <c r="M9" s="48"/>
      <c r="N9" s="48"/>
      <c r="O9" s="51"/>
      <c r="P9" s="51"/>
      <c r="Q9" s="51"/>
      <c r="R9" s="51"/>
    </row>
    <row r="10" spans="1:18" ht="15">
      <c r="A10" s="49" t="s">
        <v>185</v>
      </c>
      <c r="E10" s="38"/>
      <c r="F10" s="38"/>
      <c r="G10" s="38"/>
      <c r="H10" s="38"/>
      <c r="I10" s="38"/>
      <c r="J10" s="38"/>
      <c r="K10" s="51"/>
      <c r="L10" s="51"/>
      <c r="M10" s="49" t="s">
        <v>185</v>
      </c>
      <c r="O10" s="38"/>
      <c r="P10" s="38"/>
      <c r="Q10" s="38"/>
      <c r="R10" s="38"/>
    </row>
    <row r="11" spans="1:18" ht="15">
      <c r="A11" s="47">
        <v>22</v>
      </c>
      <c r="B11" s="47" t="s">
        <v>112</v>
      </c>
      <c r="C11" s="47" t="s">
        <v>30</v>
      </c>
      <c r="D11" s="47" t="s">
        <v>114</v>
      </c>
      <c r="E11" s="52" t="s">
        <v>216</v>
      </c>
      <c r="F11" s="54">
        <v>50</v>
      </c>
      <c r="G11" s="52" t="s">
        <v>235</v>
      </c>
      <c r="H11" s="54">
        <v>45</v>
      </c>
      <c r="I11" s="52" t="s">
        <v>218</v>
      </c>
      <c r="J11" s="54">
        <v>50</v>
      </c>
      <c r="K11" s="50">
        <f>F11+H11+J11</f>
        <v>145</v>
      </c>
      <c r="L11" s="50"/>
      <c r="M11" s="47">
        <v>15</v>
      </c>
      <c r="N11" s="47" t="s">
        <v>107</v>
      </c>
      <c r="O11" s="50">
        <v>15</v>
      </c>
      <c r="P11" s="50"/>
      <c r="Q11" s="50">
        <v>8</v>
      </c>
      <c r="R11" s="54">
        <f>SUM(O11:Q11)</f>
        <v>23</v>
      </c>
    </row>
    <row r="12" spans="1:18" ht="15">
      <c r="A12" s="47">
        <v>15</v>
      </c>
      <c r="B12" s="47" t="s">
        <v>107</v>
      </c>
      <c r="C12" s="47" t="s">
        <v>25</v>
      </c>
      <c r="D12" s="47" t="s">
        <v>108</v>
      </c>
      <c r="E12" s="52" t="s">
        <v>215</v>
      </c>
      <c r="F12" s="54">
        <v>45</v>
      </c>
      <c r="G12" s="52" t="s">
        <v>234</v>
      </c>
      <c r="H12" s="54">
        <v>50</v>
      </c>
      <c r="I12" s="52" t="s">
        <v>254</v>
      </c>
      <c r="J12" s="54">
        <v>45</v>
      </c>
      <c r="K12" s="50">
        <f>F12+H12+J12</f>
        <v>140</v>
      </c>
      <c r="L12" s="50"/>
      <c r="M12" s="47">
        <v>22</v>
      </c>
      <c r="N12" s="47" t="s">
        <v>112</v>
      </c>
      <c r="O12" s="50">
        <v>16</v>
      </c>
      <c r="P12" s="50"/>
      <c r="Q12" s="50">
        <v>5</v>
      </c>
      <c r="R12" s="54">
        <f>SUM(O12:Q12)</f>
        <v>21</v>
      </c>
    </row>
    <row r="13" spans="1:18" ht="15">
      <c r="A13" s="47">
        <v>87</v>
      </c>
      <c r="B13" s="47" t="s">
        <v>115</v>
      </c>
      <c r="C13" s="47" t="s">
        <v>35</v>
      </c>
      <c r="D13" s="47" t="s">
        <v>117</v>
      </c>
      <c r="E13" s="52" t="s">
        <v>217</v>
      </c>
      <c r="F13" s="54">
        <v>42</v>
      </c>
      <c r="G13" s="52" t="s">
        <v>236</v>
      </c>
      <c r="H13" s="54">
        <v>42</v>
      </c>
      <c r="I13" s="52" t="s">
        <v>255</v>
      </c>
      <c r="J13" s="54">
        <v>42</v>
      </c>
      <c r="K13" s="50">
        <f>F13+H13+J13</f>
        <v>126</v>
      </c>
      <c r="L13" s="50"/>
      <c r="M13" s="47">
        <v>87</v>
      </c>
      <c r="N13" s="47" t="s">
        <v>115</v>
      </c>
      <c r="O13" s="50">
        <v>14</v>
      </c>
      <c r="P13" s="50"/>
      <c r="Q13" s="50">
        <v>4</v>
      </c>
      <c r="R13" s="54">
        <f>SUM(O13:Q13)</f>
        <v>18</v>
      </c>
    </row>
    <row r="14" spans="1:18" ht="15">
      <c r="A14" s="48"/>
      <c r="B14" s="48"/>
      <c r="C14" s="48"/>
      <c r="D14" s="48"/>
      <c r="E14" s="51"/>
      <c r="F14" s="51"/>
      <c r="G14" s="51"/>
      <c r="H14" s="51"/>
      <c r="I14" s="51"/>
      <c r="J14" s="51"/>
      <c r="K14" s="51"/>
      <c r="L14" s="51"/>
      <c r="M14" s="48"/>
      <c r="N14" s="48"/>
      <c r="O14" s="51"/>
      <c r="P14" s="51"/>
      <c r="Q14" s="51"/>
      <c r="R14" s="51"/>
    </row>
    <row r="15" spans="1:18" ht="15">
      <c r="A15" s="49" t="s">
        <v>184</v>
      </c>
      <c r="E15" s="38"/>
      <c r="F15" s="38"/>
      <c r="G15" s="38"/>
      <c r="H15" s="38"/>
      <c r="I15" s="38"/>
      <c r="J15" s="38"/>
      <c r="K15" s="51"/>
      <c r="L15" s="51"/>
      <c r="M15" s="49" t="s">
        <v>184</v>
      </c>
      <c r="O15" s="38"/>
      <c r="P15" s="38"/>
      <c r="Q15" s="38"/>
      <c r="R15" s="38"/>
    </row>
    <row r="16" spans="1:18" ht="15">
      <c r="A16" s="47">
        <v>1</v>
      </c>
      <c r="B16" s="47" t="s">
        <v>133</v>
      </c>
      <c r="C16" s="47" t="s">
        <v>25</v>
      </c>
      <c r="D16" s="47" t="s">
        <v>136</v>
      </c>
      <c r="E16" s="52" t="s">
        <v>218</v>
      </c>
      <c r="F16" s="54">
        <v>50</v>
      </c>
      <c r="G16" s="52" t="s">
        <v>243</v>
      </c>
      <c r="H16" s="54">
        <v>50</v>
      </c>
      <c r="I16" s="52" t="s">
        <v>262</v>
      </c>
      <c r="J16" s="54">
        <v>38</v>
      </c>
      <c r="K16" s="50">
        <f aca="true" t="shared" si="0" ref="K16:K30">F16+H16+J16</f>
        <v>138</v>
      </c>
      <c r="L16" s="50"/>
      <c r="M16" s="47">
        <v>3</v>
      </c>
      <c r="N16" s="47" t="s">
        <v>143</v>
      </c>
      <c r="O16" s="50">
        <v>13</v>
      </c>
      <c r="P16" s="50">
        <v>6</v>
      </c>
      <c r="Q16" s="50">
        <v>8</v>
      </c>
      <c r="R16" s="54">
        <f aca="true" t="shared" si="1" ref="R16:R30">SUM(O16:Q16)</f>
        <v>27</v>
      </c>
    </row>
    <row r="17" spans="1:18" ht="15">
      <c r="A17" s="47">
        <v>66</v>
      </c>
      <c r="B17" s="47" t="s">
        <v>134</v>
      </c>
      <c r="C17" s="47" t="s">
        <v>53</v>
      </c>
      <c r="D17" s="47" t="s">
        <v>135</v>
      </c>
      <c r="E17" s="52" t="s">
        <v>228</v>
      </c>
      <c r="F17" s="54">
        <v>45</v>
      </c>
      <c r="G17" s="52" t="s">
        <v>244</v>
      </c>
      <c r="H17" s="54">
        <v>45</v>
      </c>
      <c r="I17" s="52" t="s">
        <v>258</v>
      </c>
      <c r="J17" s="54">
        <v>39</v>
      </c>
      <c r="K17" s="50">
        <f t="shared" si="0"/>
        <v>129</v>
      </c>
      <c r="L17" s="50"/>
      <c r="M17" s="47">
        <v>4</v>
      </c>
      <c r="N17" s="47" t="s">
        <v>140</v>
      </c>
      <c r="O17" s="50">
        <v>14</v>
      </c>
      <c r="P17" s="50">
        <v>6</v>
      </c>
      <c r="Q17" s="50">
        <v>5</v>
      </c>
      <c r="R17" s="54">
        <f t="shared" si="1"/>
        <v>25</v>
      </c>
    </row>
    <row r="18" spans="1:18" ht="15">
      <c r="A18" s="47">
        <v>4</v>
      </c>
      <c r="B18" s="47" t="s">
        <v>140</v>
      </c>
      <c r="C18" s="47" t="s">
        <v>59</v>
      </c>
      <c r="D18" s="47" t="s">
        <v>135</v>
      </c>
      <c r="E18" s="52" t="s">
        <v>222</v>
      </c>
      <c r="F18" s="54">
        <v>35</v>
      </c>
      <c r="G18" s="52" t="s">
        <v>249</v>
      </c>
      <c r="H18" s="54">
        <v>40</v>
      </c>
      <c r="I18" s="52" t="s">
        <v>256</v>
      </c>
      <c r="J18" s="54">
        <v>50</v>
      </c>
      <c r="K18" s="50">
        <f t="shared" si="0"/>
        <v>125</v>
      </c>
      <c r="L18" s="50"/>
      <c r="M18" s="47">
        <v>1</v>
      </c>
      <c r="N18" s="47" t="s">
        <v>133</v>
      </c>
      <c r="O18" s="50">
        <v>16</v>
      </c>
      <c r="P18" s="50">
        <v>4</v>
      </c>
      <c r="Q18" s="50">
        <v>4</v>
      </c>
      <c r="R18" s="54">
        <f t="shared" si="1"/>
        <v>24</v>
      </c>
    </row>
    <row r="19" spans="1:18" ht="15">
      <c r="A19" s="47">
        <v>3</v>
      </c>
      <c r="B19" s="47" t="s">
        <v>143</v>
      </c>
      <c r="C19" s="47" t="s">
        <v>25</v>
      </c>
      <c r="D19" s="47" t="s">
        <v>108</v>
      </c>
      <c r="E19" s="52" t="s">
        <v>220</v>
      </c>
      <c r="F19" s="54">
        <v>39</v>
      </c>
      <c r="G19" s="52" t="s">
        <v>248</v>
      </c>
      <c r="H19" s="54">
        <v>42</v>
      </c>
      <c r="I19" s="52" t="s">
        <v>257</v>
      </c>
      <c r="J19" s="54">
        <v>42</v>
      </c>
      <c r="K19" s="50">
        <f t="shared" si="0"/>
        <v>123</v>
      </c>
      <c r="L19" s="50"/>
      <c r="M19" s="47">
        <v>66</v>
      </c>
      <c r="N19" s="47" t="s">
        <v>134</v>
      </c>
      <c r="O19" s="50">
        <v>15</v>
      </c>
      <c r="P19" s="50">
        <v>5</v>
      </c>
      <c r="Q19" s="50">
        <v>3</v>
      </c>
      <c r="R19" s="54">
        <f t="shared" si="1"/>
        <v>23</v>
      </c>
    </row>
    <row r="20" spans="1:18" ht="15">
      <c r="A20" s="47">
        <v>2</v>
      </c>
      <c r="B20" s="47" t="s">
        <v>141</v>
      </c>
      <c r="C20" s="47" t="s">
        <v>63</v>
      </c>
      <c r="D20" s="47" t="s">
        <v>142</v>
      </c>
      <c r="E20" s="52" t="s">
        <v>219</v>
      </c>
      <c r="F20" s="54">
        <v>42</v>
      </c>
      <c r="G20" s="52" t="s">
        <v>239</v>
      </c>
      <c r="H20" s="54">
        <v>36</v>
      </c>
      <c r="I20" s="52" t="s">
        <v>266</v>
      </c>
      <c r="J20" s="54">
        <v>40</v>
      </c>
      <c r="K20" s="50">
        <f t="shared" si="0"/>
        <v>118</v>
      </c>
      <c r="L20" s="50"/>
      <c r="M20" s="47">
        <v>2</v>
      </c>
      <c r="N20" s="47" t="s">
        <v>141</v>
      </c>
      <c r="O20" s="50">
        <v>12</v>
      </c>
      <c r="P20" s="50">
        <v>5</v>
      </c>
      <c r="Q20" s="50">
        <v>2</v>
      </c>
      <c r="R20" s="54">
        <f t="shared" si="1"/>
        <v>19</v>
      </c>
    </row>
    <row r="21" spans="1:18" ht="15">
      <c r="A21" s="47">
        <v>111</v>
      </c>
      <c r="B21" s="47" t="s">
        <v>148</v>
      </c>
      <c r="C21" s="47" t="s">
        <v>85</v>
      </c>
      <c r="D21" s="47" t="s">
        <v>135</v>
      </c>
      <c r="E21" s="52" t="s">
        <v>230</v>
      </c>
      <c r="F21" s="54">
        <v>37</v>
      </c>
      <c r="G21" s="52" t="s">
        <v>241</v>
      </c>
      <c r="H21" s="54">
        <v>34</v>
      </c>
      <c r="I21" s="52" t="s">
        <v>261</v>
      </c>
      <c r="J21" s="54">
        <v>45</v>
      </c>
      <c r="K21" s="50">
        <f t="shared" si="0"/>
        <v>116</v>
      </c>
      <c r="L21" s="50"/>
      <c r="M21" s="47">
        <v>111</v>
      </c>
      <c r="N21" s="47" t="s">
        <v>148</v>
      </c>
      <c r="O21" s="50">
        <v>11</v>
      </c>
      <c r="P21" s="50">
        <v>4</v>
      </c>
      <c r="Q21" s="50">
        <v>1</v>
      </c>
      <c r="R21" s="54">
        <f t="shared" si="1"/>
        <v>16</v>
      </c>
    </row>
    <row r="22" spans="1:18" ht="15">
      <c r="A22" s="47">
        <v>99</v>
      </c>
      <c r="B22" s="47" t="s">
        <v>144</v>
      </c>
      <c r="C22" s="47" t="s">
        <v>53</v>
      </c>
      <c r="D22" s="47" t="s">
        <v>145</v>
      </c>
      <c r="E22" s="52" t="s">
        <v>229</v>
      </c>
      <c r="F22" s="54">
        <v>38</v>
      </c>
      <c r="G22" s="52" t="s">
        <v>245</v>
      </c>
      <c r="H22" s="54">
        <v>38</v>
      </c>
      <c r="I22" s="52" t="s">
        <v>267</v>
      </c>
      <c r="J22" s="54">
        <v>37</v>
      </c>
      <c r="K22" s="50">
        <f t="shared" si="0"/>
        <v>113</v>
      </c>
      <c r="L22" s="50"/>
      <c r="M22" s="47">
        <v>99</v>
      </c>
      <c r="N22" s="47" t="s">
        <v>144</v>
      </c>
      <c r="O22" s="50">
        <v>10</v>
      </c>
      <c r="P22" s="50">
        <v>3</v>
      </c>
      <c r="Q22" s="50"/>
      <c r="R22" s="54">
        <f t="shared" si="1"/>
        <v>13</v>
      </c>
    </row>
    <row r="23" spans="1:18" ht="15">
      <c r="A23" s="47">
        <v>14</v>
      </c>
      <c r="B23" s="47" t="s">
        <v>139</v>
      </c>
      <c r="C23" s="47" t="s">
        <v>59</v>
      </c>
      <c r="D23" s="47" t="s">
        <v>127</v>
      </c>
      <c r="E23" s="52" t="s">
        <v>223</v>
      </c>
      <c r="F23" s="54">
        <v>40</v>
      </c>
      <c r="G23" s="52" t="s">
        <v>250</v>
      </c>
      <c r="H23" s="54">
        <v>37</v>
      </c>
      <c r="I23" s="52" t="s">
        <v>268</v>
      </c>
      <c r="J23" s="54">
        <v>35</v>
      </c>
      <c r="K23" s="50">
        <f t="shared" si="0"/>
        <v>112</v>
      </c>
      <c r="L23" s="50"/>
      <c r="M23" s="47">
        <v>14</v>
      </c>
      <c r="N23" s="47" t="s">
        <v>139</v>
      </c>
      <c r="O23" s="50">
        <v>9</v>
      </c>
      <c r="P23" s="50">
        <v>3</v>
      </c>
      <c r="Q23" s="50"/>
      <c r="R23" s="54">
        <f t="shared" si="1"/>
        <v>12</v>
      </c>
    </row>
    <row r="24" spans="1:18" ht="15">
      <c r="A24" s="47">
        <v>7</v>
      </c>
      <c r="B24" s="47" t="s">
        <v>125</v>
      </c>
      <c r="C24" s="47" t="s">
        <v>20</v>
      </c>
      <c r="D24" s="47" t="s">
        <v>127</v>
      </c>
      <c r="E24" s="52" t="s">
        <v>221</v>
      </c>
      <c r="F24" s="54">
        <v>36</v>
      </c>
      <c r="G24" s="52" t="s">
        <v>238</v>
      </c>
      <c r="H24" s="54">
        <v>39</v>
      </c>
      <c r="I24" s="52" t="s">
        <v>263</v>
      </c>
      <c r="J24" s="54">
        <v>36</v>
      </c>
      <c r="K24" s="50">
        <f t="shared" si="0"/>
        <v>111</v>
      </c>
      <c r="L24" s="50"/>
      <c r="M24" s="47">
        <v>7</v>
      </c>
      <c r="N24" s="47" t="s">
        <v>125</v>
      </c>
      <c r="O24" s="50">
        <v>8</v>
      </c>
      <c r="P24" s="50">
        <v>1</v>
      </c>
      <c r="Q24" s="50"/>
      <c r="R24" s="54">
        <f t="shared" si="1"/>
        <v>9</v>
      </c>
    </row>
    <row r="25" spans="1:18" ht="15">
      <c r="A25" s="47">
        <v>16</v>
      </c>
      <c r="B25" s="47" t="s">
        <v>146</v>
      </c>
      <c r="C25" s="47" t="s">
        <v>73</v>
      </c>
      <c r="D25" s="47" t="s">
        <v>147</v>
      </c>
      <c r="E25" s="52" t="s">
        <v>224</v>
      </c>
      <c r="F25" s="54">
        <v>34</v>
      </c>
      <c r="G25" s="52" t="s">
        <v>240</v>
      </c>
      <c r="H25" s="54">
        <v>35</v>
      </c>
      <c r="I25" s="52" t="s">
        <v>269</v>
      </c>
      <c r="J25" s="54">
        <v>33</v>
      </c>
      <c r="K25" s="50">
        <f t="shared" si="0"/>
        <v>102</v>
      </c>
      <c r="L25" s="50"/>
      <c r="M25" s="47">
        <v>16</v>
      </c>
      <c r="N25" s="47" t="s">
        <v>146</v>
      </c>
      <c r="O25" s="50">
        <v>7</v>
      </c>
      <c r="P25" s="50">
        <v>2</v>
      </c>
      <c r="Q25" s="50"/>
      <c r="R25" s="54">
        <f t="shared" si="1"/>
        <v>9</v>
      </c>
    </row>
    <row r="26" spans="1:18" ht="15">
      <c r="A26" s="47">
        <v>19</v>
      </c>
      <c r="B26" s="47" t="s">
        <v>121</v>
      </c>
      <c r="C26" s="47" t="s">
        <v>122</v>
      </c>
      <c r="D26" s="47" t="s">
        <v>124</v>
      </c>
      <c r="E26" s="52" t="s">
        <v>231</v>
      </c>
      <c r="F26" s="54">
        <v>32</v>
      </c>
      <c r="G26" s="52" t="s">
        <v>242</v>
      </c>
      <c r="H26" s="54">
        <v>33</v>
      </c>
      <c r="I26" s="52" t="s">
        <v>264</v>
      </c>
      <c r="J26" s="54">
        <v>34</v>
      </c>
      <c r="K26" s="50">
        <f t="shared" si="0"/>
        <v>99</v>
      </c>
      <c r="L26" s="50"/>
      <c r="M26" s="47">
        <v>19</v>
      </c>
      <c r="N26" s="47" t="s">
        <v>121</v>
      </c>
      <c r="O26" s="50">
        <v>6</v>
      </c>
      <c r="P26" s="50">
        <v>2</v>
      </c>
      <c r="Q26" s="50"/>
      <c r="R26" s="54">
        <f t="shared" si="1"/>
        <v>8</v>
      </c>
    </row>
    <row r="27" spans="1:18" ht="15">
      <c r="A27" s="47">
        <v>11</v>
      </c>
      <c r="B27" s="47" t="s">
        <v>128</v>
      </c>
      <c r="C27" s="47" t="s">
        <v>49</v>
      </c>
      <c r="D27" s="47" t="s">
        <v>129</v>
      </c>
      <c r="E27" s="52" t="s">
        <v>226</v>
      </c>
      <c r="F27" s="54">
        <v>31</v>
      </c>
      <c r="G27" s="52" t="s">
        <v>246</v>
      </c>
      <c r="H27" s="54">
        <v>31</v>
      </c>
      <c r="I27" s="52" t="s">
        <v>265</v>
      </c>
      <c r="J27" s="54">
        <v>32</v>
      </c>
      <c r="K27" s="50">
        <f t="shared" si="0"/>
        <v>94</v>
      </c>
      <c r="L27" s="50"/>
      <c r="M27" s="47">
        <v>11</v>
      </c>
      <c r="N27" s="47" t="s">
        <v>128</v>
      </c>
      <c r="O27" s="50">
        <v>5</v>
      </c>
      <c r="P27" s="50">
        <v>1</v>
      </c>
      <c r="Q27" s="50"/>
      <c r="R27" s="54">
        <f t="shared" si="1"/>
        <v>6</v>
      </c>
    </row>
    <row r="28" spans="1:18" ht="15">
      <c r="A28" s="47">
        <v>12</v>
      </c>
      <c r="B28" s="47" t="s">
        <v>137</v>
      </c>
      <c r="C28" s="47" t="s">
        <v>138</v>
      </c>
      <c r="D28" s="47" t="s">
        <v>135</v>
      </c>
      <c r="E28" s="52" t="s">
        <v>225</v>
      </c>
      <c r="F28" s="54">
        <v>33</v>
      </c>
      <c r="G28" s="52" t="s">
        <v>252</v>
      </c>
      <c r="H28" s="54">
        <v>30</v>
      </c>
      <c r="I28" s="52" t="s">
        <v>260</v>
      </c>
      <c r="J28" s="54">
        <v>29</v>
      </c>
      <c r="K28" s="50">
        <f t="shared" si="0"/>
        <v>92</v>
      </c>
      <c r="L28" s="50"/>
      <c r="M28" s="47">
        <v>12</v>
      </c>
      <c r="N28" s="47" t="s">
        <v>137</v>
      </c>
      <c r="O28" s="50">
        <v>4</v>
      </c>
      <c r="P28" s="50"/>
      <c r="Q28" s="50"/>
      <c r="R28" s="54">
        <f t="shared" si="1"/>
        <v>4</v>
      </c>
    </row>
    <row r="29" spans="1:18" ht="15">
      <c r="A29" s="47">
        <v>60</v>
      </c>
      <c r="B29" s="47" t="s">
        <v>132</v>
      </c>
      <c r="C29" s="47" t="s">
        <v>25</v>
      </c>
      <c r="D29" s="47" t="s">
        <v>108</v>
      </c>
      <c r="E29" s="52" t="s">
        <v>232</v>
      </c>
      <c r="F29" s="54">
        <v>29</v>
      </c>
      <c r="G29" s="52" t="s">
        <v>251</v>
      </c>
      <c r="H29" s="54">
        <v>32</v>
      </c>
      <c r="I29" s="52" t="s">
        <v>259</v>
      </c>
      <c r="J29" s="54">
        <v>30</v>
      </c>
      <c r="K29" s="50">
        <f t="shared" si="0"/>
        <v>91</v>
      </c>
      <c r="L29" s="50"/>
      <c r="M29" s="47">
        <v>60</v>
      </c>
      <c r="N29" s="47" t="s">
        <v>132</v>
      </c>
      <c r="O29" s="50">
        <v>3</v>
      </c>
      <c r="P29" s="50"/>
      <c r="Q29" s="50"/>
      <c r="R29" s="54">
        <f t="shared" si="1"/>
        <v>3</v>
      </c>
    </row>
    <row r="30" spans="1:18" ht="15">
      <c r="A30" s="47">
        <v>17</v>
      </c>
      <c r="B30" s="47" t="s">
        <v>130</v>
      </c>
      <c r="C30" s="47" t="s">
        <v>39</v>
      </c>
      <c r="D30" s="47" t="s">
        <v>131</v>
      </c>
      <c r="E30" s="52" t="s">
        <v>227</v>
      </c>
      <c r="F30" s="54">
        <v>30</v>
      </c>
      <c r="G30" s="52" t="s">
        <v>247</v>
      </c>
      <c r="H30" s="54">
        <v>29</v>
      </c>
      <c r="I30" s="52" t="s">
        <v>270</v>
      </c>
      <c r="J30" s="54">
        <v>31</v>
      </c>
      <c r="K30" s="50">
        <f t="shared" si="0"/>
        <v>90</v>
      </c>
      <c r="L30" s="50"/>
      <c r="M30" s="47">
        <v>17</v>
      </c>
      <c r="N30" s="47" t="s">
        <v>130</v>
      </c>
      <c r="O30" s="50">
        <v>2</v>
      </c>
      <c r="P30" s="50"/>
      <c r="Q30" s="50"/>
      <c r="R30" s="54">
        <f t="shared" si="1"/>
        <v>2</v>
      </c>
    </row>
    <row r="35" spans="1:3" ht="15">
      <c r="A35">
        <v>1</v>
      </c>
      <c r="B35" s="46" t="s">
        <v>271</v>
      </c>
      <c r="C35" s="46" t="s">
        <v>272</v>
      </c>
    </row>
    <row r="36" spans="1:4" ht="15">
      <c r="A36" s="47">
        <v>4</v>
      </c>
      <c r="B36" s="47" t="s">
        <v>140</v>
      </c>
      <c r="C36" s="47">
        <v>1</v>
      </c>
      <c r="D36" s="48"/>
    </row>
    <row r="37" spans="1:4" ht="15">
      <c r="A37" s="47">
        <v>2</v>
      </c>
      <c r="B37" s="47" t="s">
        <v>141</v>
      </c>
      <c r="C37" s="47">
        <v>2</v>
      </c>
      <c r="D37" s="48"/>
    </row>
    <row r="38" spans="1:4" ht="15">
      <c r="A38" s="47">
        <v>1</v>
      </c>
      <c r="B38" s="47" t="s">
        <v>133</v>
      </c>
      <c r="C38" s="47">
        <v>3</v>
      </c>
      <c r="D38" s="48"/>
    </row>
    <row r="39" spans="1:4" ht="15">
      <c r="A39" s="47">
        <v>99</v>
      </c>
      <c r="B39" s="47" t="s">
        <v>144</v>
      </c>
      <c r="C39" s="47">
        <v>4</v>
      </c>
      <c r="D39" s="48"/>
    </row>
    <row r="40" spans="1:4" ht="15">
      <c r="A40" s="47">
        <v>19</v>
      </c>
      <c r="B40" s="47" t="s">
        <v>121</v>
      </c>
      <c r="C40" s="47">
        <v>5</v>
      </c>
      <c r="D40" s="48"/>
    </row>
    <row r="41" spans="1:4" ht="15">
      <c r="A41" s="47">
        <v>7</v>
      </c>
      <c r="B41" s="47" t="s">
        <v>125</v>
      </c>
      <c r="C41" s="47">
        <v>6</v>
      </c>
      <c r="D41" s="48"/>
    </row>
    <row r="42" ht="15">
      <c r="D42" s="48"/>
    </row>
    <row r="43" spans="1:4" ht="15">
      <c r="A43">
        <v>2</v>
      </c>
      <c r="B43" s="46" t="s">
        <v>271</v>
      </c>
      <c r="D43" s="48"/>
    </row>
    <row r="44" spans="1:4" ht="15">
      <c r="A44" s="47">
        <v>3</v>
      </c>
      <c r="B44" s="47" t="s">
        <v>143</v>
      </c>
      <c r="C44" s="47">
        <v>1</v>
      </c>
      <c r="D44" s="48"/>
    </row>
    <row r="45" spans="1:4" ht="15">
      <c r="A45" s="47">
        <v>66</v>
      </c>
      <c r="B45" s="47" t="s">
        <v>134</v>
      </c>
      <c r="C45" s="47">
        <v>2</v>
      </c>
      <c r="D45" s="48"/>
    </row>
    <row r="46" spans="1:4" ht="15">
      <c r="A46" s="47">
        <v>111</v>
      </c>
      <c r="B46" s="47" t="s">
        <v>148</v>
      </c>
      <c r="C46" s="47">
        <v>3</v>
      </c>
      <c r="D46" s="48"/>
    </row>
    <row r="47" spans="1:4" ht="15">
      <c r="A47" s="47">
        <v>14</v>
      </c>
      <c r="B47" s="47" t="s">
        <v>139</v>
      </c>
      <c r="C47" s="47">
        <v>4</v>
      </c>
      <c r="D47" s="48"/>
    </row>
    <row r="48" spans="1:4" ht="15">
      <c r="A48" s="47">
        <v>16</v>
      </c>
      <c r="B48" s="47" t="s">
        <v>146</v>
      </c>
      <c r="C48" s="47">
        <v>5</v>
      </c>
      <c r="D48" s="48"/>
    </row>
    <row r="49" spans="1:4" ht="15">
      <c r="A49" s="47">
        <v>11</v>
      </c>
      <c r="B49" s="47" t="s">
        <v>128</v>
      </c>
      <c r="C49" s="47">
        <v>6</v>
      </c>
      <c r="D49" s="48"/>
    </row>
    <row r="50" ht="15">
      <c r="D50" s="48"/>
    </row>
    <row r="51" spans="2:4" ht="15">
      <c r="B51" s="46" t="s">
        <v>273</v>
      </c>
      <c r="D51" s="48"/>
    </row>
    <row r="52" spans="1:4" ht="15">
      <c r="A52" s="47">
        <v>15</v>
      </c>
      <c r="B52" s="47" t="s">
        <v>107</v>
      </c>
      <c r="C52" s="47">
        <v>1</v>
      </c>
      <c r="D52" s="48"/>
    </row>
    <row r="53" spans="1:4" ht="15">
      <c r="A53" s="47">
        <v>22</v>
      </c>
      <c r="B53" s="47" t="s">
        <v>112</v>
      </c>
      <c r="C53" s="47">
        <v>2</v>
      </c>
      <c r="D53" s="48"/>
    </row>
    <row r="54" spans="1:4" ht="15">
      <c r="A54" s="47">
        <v>87</v>
      </c>
      <c r="B54" s="47" t="s">
        <v>115</v>
      </c>
      <c r="C54" s="47">
        <v>3</v>
      </c>
      <c r="D54" s="48"/>
    </row>
    <row r="55" spans="1:4" ht="15">
      <c r="A55" s="47">
        <v>71</v>
      </c>
      <c r="B55" s="47" t="s">
        <v>103</v>
      </c>
      <c r="C55" s="47">
        <v>4</v>
      </c>
      <c r="D55" s="48"/>
    </row>
    <row r="56" ht="15">
      <c r="D56" s="48"/>
    </row>
    <row r="57" spans="2:4" ht="15">
      <c r="B57" s="46" t="s">
        <v>274</v>
      </c>
      <c r="D57" s="48"/>
    </row>
    <row r="58" spans="1:4" ht="15">
      <c r="A58" s="47">
        <v>3</v>
      </c>
      <c r="B58" s="47" t="s">
        <v>143</v>
      </c>
      <c r="C58" s="47">
        <v>1</v>
      </c>
      <c r="D58" s="48"/>
    </row>
    <row r="59" spans="1:4" ht="15">
      <c r="A59" s="47">
        <v>4</v>
      </c>
      <c r="B59" s="47" t="s">
        <v>140</v>
      </c>
      <c r="C59" s="47">
        <v>2</v>
      </c>
      <c r="D59" s="48"/>
    </row>
    <row r="60" spans="1:4" ht="15">
      <c r="A60" s="47">
        <v>1</v>
      </c>
      <c r="B60" s="47" t="s">
        <v>133</v>
      </c>
      <c r="C60" s="47">
        <v>3</v>
      </c>
      <c r="D60" s="48"/>
    </row>
    <row r="61" spans="1:4" ht="15">
      <c r="A61" s="47">
        <v>66</v>
      </c>
      <c r="B61" s="47" t="s">
        <v>134</v>
      </c>
      <c r="C61" s="47">
        <v>4</v>
      </c>
      <c r="D61" s="48"/>
    </row>
    <row r="62" spans="1:4" ht="15">
      <c r="A62" s="47">
        <v>2</v>
      </c>
      <c r="B62" s="47" t="s">
        <v>141</v>
      </c>
      <c r="C62" s="47">
        <v>5</v>
      </c>
      <c r="D62" s="48"/>
    </row>
    <row r="63" spans="1:4" ht="15">
      <c r="A63" s="47">
        <v>111</v>
      </c>
      <c r="B63" s="47" t="s">
        <v>148</v>
      </c>
      <c r="C63" s="47">
        <v>6</v>
      </c>
      <c r="D63" s="48"/>
    </row>
  </sheetData>
  <sheetProtection/>
  <printOptions/>
  <pageMargins left="0.84"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A7" sqref="A7"/>
    </sheetView>
  </sheetViews>
  <sheetFormatPr defaultColWidth="9.140625" defaultRowHeight="15"/>
  <cols>
    <col min="1" max="1" width="34.140625" style="0" bestFit="1" customWidth="1"/>
    <col min="11" max="11" width="11.7109375" style="0" bestFit="1" customWidth="1"/>
  </cols>
  <sheetData>
    <row r="1" spans="1:2" ht="15">
      <c r="A1" t="s">
        <v>180</v>
      </c>
      <c r="B1" t="s">
        <v>181</v>
      </c>
    </row>
    <row r="2" spans="1:2" ht="15">
      <c r="A2" t="s">
        <v>182</v>
      </c>
      <c r="B2" s="37">
        <v>42876</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4"/>
  <sheetViews>
    <sheetView zoomScalePageLayoutView="0" workbookViewId="0" topLeftCell="A1">
      <selection activeCell="D18" sqref="D18"/>
    </sheetView>
  </sheetViews>
  <sheetFormatPr defaultColWidth="9.140625" defaultRowHeight="15"/>
  <cols>
    <col min="2" max="2" width="18.28125" style="0" bestFit="1" customWidth="1"/>
    <col min="4" max="4" width="29.00390625" style="0" bestFit="1" customWidth="1"/>
  </cols>
  <sheetData>
    <row r="1" spans="2:5" ht="15">
      <c r="B1" t="s">
        <v>180</v>
      </c>
      <c r="E1" s="38" t="s">
        <v>181</v>
      </c>
    </row>
    <row r="2" spans="2:5" ht="15">
      <c r="B2" t="s">
        <v>182</v>
      </c>
      <c r="E2" s="39">
        <v>42876</v>
      </c>
    </row>
    <row r="4" spans="1:5" ht="15">
      <c r="A4" t="s">
        <v>99</v>
      </c>
      <c r="B4" t="s">
        <v>3</v>
      </c>
      <c r="C4" t="s">
        <v>100</v>
      </c>
      <c r="D4" t="s">
        <v>101</v>
      </c>
      <c r="E4" t="s">
        <v>102</v>
      </c>
    </row>
    <row r="5" ht="15">
      <c r="A5" s="46" t="s">
        <v>183</v>
      </c>
    </row>
    <row r="6" spans="1:5" ht="15">
      <c r="A6">
        <v>71</v>
      </c>
      <c r="B6" t="s">
        <v>103</v>
      </c>
      <c r="C6" t="s">
        <v>9</v>
      </c>
      <c r="E6" t="s">
        <v>104</v>
      </c>
    </row>
    <row r="7" spans="1:5" ht="15">
      <c r="A7">
        <v>72</v>
      </c>
      <c r="B7" t="s">
        <v>105</v>
      </c>
      <c r="C7" t="s">
        <v>14</v>
      </c>
      <c r="E7" t="s">
        <v>106</v>
      </c>
    </row>
    <row r="8" spans="1:2" ht="15">
      <c r="A8">
        <f>COUNT(A6:A7)</f>
        <v>2</v>
      </c>
      <c r="B8" t="s">
        <v>208</v>
      </c>
    </row>
    <row r="10" ht="15">
      <c r="A10" s="46" t="s">
        <v>185</v>
      </c>
    </row>
    <row r="11" spans="1:5" ht="15">
      <c r="A11">
        <v>15</v>
      </c>
      <c r="B11" t="s">
        <v>107</v>
      </c>
      <c r="C11" t="s">
        <v>25</v>
      </c>
      <c r="E11" t="s">
        <v>108</v>
      </c>
    </row>
    <row r="12" spans="1:5" ht="15">
      <c r="A12">
        <v>22</v>
      </c>
      <c r="B12" t="s">
        <v>112</v>
      </c>
      <c r="C12" t="s">
        <v>30</v>
      </c>
      <c r="D12" t="s">
        <v>113</v>
      </c>
      <c r="E12" t="s">
        <v>114</v>
      </c>
    </row>
    <row r="13" spans="1:6" ht="15">
      <c r="A13" s="36">
        <v>29</v>
      </c>
      <c r="B13" s="36" t="s">
        <v>109</v>
      </c>
      <c r="C13" s="36" t="s">
        <v>110</v>
      </c>
      <c r="D13" s="36"/>
      <c r="E13" s="36" t="s">
        <v>111</v>
      </c>
      <c r="F13" s="36"/>
    </row>
    <row r="14" spans="1:5" ht="15">
      <c r="A14">
        <v>87</v>
      </c>
      <c r="B14" t="s">
        <v>115</v>
      </c>
      <c r="C14" t="s">
        <v>35</v>
      </c>
      <c r="D14" t="s">
        <v>116</v>
      </c>
      <c r="E14" t="s">
        <v>117</v>
      </c>
    </row>
    <row r="15" spans="1:6" ht="15">
      <c r="A15" s="36">
        <v>99</v>
      </c>
      <c r="B15" s="36" t="s">
        <v>118</v>
      </c>
      <c r="C15" s="36" t="s">
        <v>119</v>
      </c>
      <c r="D15" s="36"/>
      <c r="E15" s="36" t="s">
        <v>120</v>
      </c>
      <c r="F15" s="36"/>
    </row>
    <row r="16" spans="1:2" ht="15">
      <c r="A16">
        <f>COUNT(A11:A15)</f>
        <v>5</v>
      </c>
      <c r="B16" t="s">
        <v>208</v>
      </c>
    </row>
    <row r="18" ht="15">
      <c r="A18" s="46" t="s">
        <v>184</v>
      </c>
    </row>
    <row r="19" spans="1:5" ht="15">
      <c r="A19">
        <v>1</v>
      </c>
      <c r="B19" t="s">
        <v>133</v>
      </c>
      <c r="C19" t="s">
        <v>25</v>
      </c>
      <c r="E19" t="s">
        <v>136</v>
      </c>
    </row>
    <row r="20" spans="1:5" ht="15">
      <c r="A20">
        <v>2</v>
      </c>
      <c r="B20" t="s">
        <v>141</v>
      </c>
      <c r="C20" t="s">
        <v>63</v>
      </c>
      <c r="E20" t="s">
        <v>142</v>
      </c>
    </row>
    <row r="21" spans="1:5" ht="15">
      <c r="A21">
        <v>3</v>
      </c>
      <c r="B21" t="s">
        <v>143</v>
      </c>
      <c r="C21" t="s">
        <v>25</v>
      </c>
      <c r="E21" t="s">
        <v>108</v>
      </c>
    </row>
    <row r="22" spans="1:5" ht="15">
      <c r="A22">
        <v>4</v>
      </c>
      <c r="B22" t="s">
        <v>140</v>
      </c>
      <c r="C22" t="s">
        <v>59</v>
      </c>
      <c r="E22" t="s">
        <v>135</v>
      </c>
    </row>
    <row r="23" spans="1:5" ht="15">
      <c r="A23">
        <v>7</v>
      </c>
      <c r="B23" t="s">
        <v>125</v>
      </c>
      <c r="C23" t="s">
        <v>20</v>
      </c>
      <c r="D23" t="s">
        <v>126</v>
      </c>
      <c r="E23" t="s">
        <v>127</v>
      </c>
    </row>
    <row r="24" spans="1:5" ht="15">
      <c r="A24">
        <v>11</v>
      </c>
      <c r="B24" t="s">
        <v>128</v>
      </c>
      <c r="C24" t="s">
        <v>49</v>
      </c>
      <c r="E24" t="s">
        <v>129</v>
      </c>
    </row>
    <row r="25" spans="1:5" ht="15">
      <c r="A25">
        <v>12</v>
      </c>
      <c r="B25" t="s">
        <v>137</v>
      </c>
      <c r="C25" t="s">
        <v>138</v>
      </c>
      <c r="D25" t="s">
        <v>137</v>
      </c>
      <c r="E25" t="s">
        <v>135</v>
      </c>
    </row>
    <row r="26" spans="1:5" ht="15">
      <c r="A26">
        <v>14</v>
      </c>
      <c r="B26" t="s">
        <v>139</v>
      </c>
      <c r="C26" t="s">
        <v>59</v>
      </c>
      <c r="E26" t="s">
        <v>127</v>
      </c>
    </row>
    <row r="27" spans="1:5" ht="15">
      <c r="A27">
        <v>16</v>
      </c>
      <c r="B27" t="s">
        <v>146</v>
      </c>
      <c r="C27" t="s">
        <v>73</v>
      </c>
      <c r="D27" t="s">
        <v>123</v>
      </c>
      <c r="E27" t="s">
        <v>147</v>
      </c>
    </row>
    <row r="28" spans="1:5" ht="15">
      <c r="A28">
        <v>17</v>
      </c>
      <c r="B28" t="s">
        <v>130</v>
      </c>
      <c r="C28" t="s">
        <v>39</v>
      </c>
      <c r="E28" t="s">
        <v>131</v>
      </c>
    </row>
    <row r="29" spans="1:5" ht="15">
      <c r="A29">
        <v>19</v>
      </c>
      <c r="B29" t="s">
        <v>121</v>
      </c>
      <c r="C29" t="s">
        <v>122</v>
      </c>
      <c r="D29" t="s">
        <v>123</v>
      </c>
      <c r="E29" t="s">
        <v>124</v>
      </c>
    </row>
    <row r="30" spans="1:5" ht="15">
      <c r="A30">
        <v>60</v>
      </c>
      <c r="B30" t="s">
        <v>132</v>
      </c>
      <c r="C30" t="s">
        <v>25</v>
      </c>
      <c r="D30" t="s">
        <v>133</v>
      </c>
      <c r="E30" t="s">
        <v>108</v>
      </c>
    </row>
    <row r="31" spans="1:5" ht="15">
      <c r="A31">
        <v>66</v>
      </c>
      <c r="B31" t="s">
        <v>134</v>
      </c>
      <c r="C31" t="s">
        <v>53</v>
      </c>
      <c r="E31" t="s">
        <v>135</v>
      </c>
    </row>
    <row r="32" spans="1:5" ht="15">
      <c r="A32">
        <v>99</v>
      </c>
      <c r="B32" t="s">
        <v>144</v>
      </c>
      <c r="C32" t="s">
        <v>53</v>
      </c>
      <c r="E32" t="s">
        <v>145</v>
      </c>
    </row>
    <row r="33" spans="1:5" ht="15">
      <c r="A33">
        <v>111</v>
      </c>
      <c r="B33" t="s">
        <v>148</v>
      </c>
      <c r="C33" t="s">
        <v>85</v>
      </c>
      <c r="E33" t="s">
        <v>135</v>
      </c>
    </row>
    <row r="34" spans="1:2" ht="15">
      <c r="A34">
        <f>COUNT(A19:A33)</f>
        <v>15</v>
      </c>
      <c r="B34" t="s">
        <v>208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6"/>
  <sheetViews>
    <sheetView zoomScalePageLayoutView="0" workbookViewId="0" topLeftCell="A1">
      <selection activeCell="A1" sqref="A1:G7"/>
    </sheetView>
  </sheetViews>
  <sheetFormatPr defaultColWidth="9.140625" defaultRowHeight="15"/>
  <sheetData>
    <row r="1" spans="1:5" ht="15">
      <c r="A1" t="s">
        <v>168</v>
      </c>
      <c r="B1" t="s">
        <v>169</v>
      </c>
      <c r="C1" t="s">
        <v>170</v>
      </c>
      <c r="D1" t="s">
        <v>171</v>
      </c>
      <c r="E1" t="s">
        <v>172</v>
      </c>
    </row>
    <row r="2" spans="1:5" ht="15">
      <c r="A2">
        <v>1</v>
      </c>
      <c r="B2">
        <v>1</v>
      </c>
      <c r="C2" t="s">
        <v>173</v>
      </c>
      <c r="D2" t="s">
        <v>174</v>
      </c>
      <c r="E2" t="s">
        <v>175</v>
      </c>
    </row>
    <row r="3" spans="1:5" ht="15">
      <c r="A3">
        <v>2</v>
      </c>
      <c r="B3">
        <v>2</v>
      </c>
      <c r="C3" t="s">
        <v>173</v>
      </c>
      <c r="D3" t="s">
        <v>176</v>
      </c>
      <c r="E3" t="s">
        <v>175</v>
      </c>
    </row>
    <row r="4" spans="1:5" ht="15">
      <c r="A4">
        <v>3</v>
      </c>
      <c r="B4">
        <v>3</v>
      </c>
      <c r="C4" t="s">
        <v>173</v>
      </c>
      <c r="D4" t="s">
        <v>177</v>
      </c>
      <c r="E4" t="s">
        <v>175</v>
      </c>
    </row>
    <row r="5" spans="1:5" ht="15">
      <c r="A5">
        <v>4</v>
      </c>
      <c r="B5">
        <v>4</v>
      </c>
      <c r="C5" t="s">
        <v>173</v>
      </c>
      <c r="D5" t="s">
        <v>178</v>
      </c>
      <c r="E5" t="s">
        <v>175</v>
      </c>
    </row>
    <row r="6" spans="1:5" ht="15">
      <c r="A6">
        <v>5</v>
      </c>
      <c r="B6">
        <v>5</v>
      </c>
      <c r="C6" t="s">
        <v>173</v>
      </c>
      <c r="D6" t="s">
        <v>179</v>
      </c>
      <c r="E6" t="s">
        <v>175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D1" sqref="D1:H8"/>
    </sheetView>
  </sheetViews>
  <sheetFormatPr defaultColWidth="9.140625" defaultRowHeight="15"/>
  <sheetData>
    <row r="1" spans="1:7" ht="15">
      <c r="A1" t="s">
        <v>187</v>
      </c>
      <c r="D1" t="s">
        <v>205</v>
      </c>
      <c r="G1" t="s">
        <v>206</v>
      </c>
    </row>
    <row r="2" spans="1:8" ht="15">
      <c r="A2" t="s">
        <v>188</v>
      </c>
      <c r="B2" t="s">
        <v>88</v>
      </c>
      <c r="D2" t="s">
        <v>188</v>
      </c>
      <c r="E2" t="s">
        <v>88</v>
      </c>
      <c r="G2" t="s">
        <v>188</v>
      </c>
      <c r="H2" t="s">
        <v>88</v>
      </c>
    </row>
    <row r="3" spans="1:10" ht="15">
      <c r="A3" t="s">
        <v>189</v>
      </c>
      <c r="B3">
        <v>16</v>
      </c>
      <c r="D3" t="s">
        <v>189</v>
      </c>
      <c r="E3">
        <v>6</v>
      </c>
      <c r="G3" t="s">
        <v>189</v>
      </c>
      <c r="H3">
        <v>8</v>
      </c>
      <c r="J3">
        <v>50</v>
      </c>
    </row>
    <row r="4" spans="1:10" ht="15">
      <c r="A4" t="s">
        <v>190</v>
      </c>
      <c r="B4">
        <v>15</v>
      </c>
      <c r="D4" t="s">
        <v>190</v>
      </c>
      <c r="E4">
        <v>5</v>
      </c>
      <c r="G4" t="s">
        <v>190</v>
      </c>
      <c r="H4">
        <v>5</v>
      </c>
      <c r="J4">
        <v>45</v>
      </c>
    </row>
    <row r="5" spans="1:10" ht="15">
      <c r="A5" t="s">
        <v>191</v>
      </c>
      <c r="B5">
        <v>14</v>
      </c>
      <c r="D5" t="s">
        <v>191</v>
      </c>
      <c r="E5">
        <v>4</v>
      </c>
      <c r="G5" t="s">
        <v>191</v>
      </c>
      <c r="H5">
        <v>4</v>
      </c>
      <c r="J5">
        <v>42</v>
      </c>
    </row>
    <row r="6" spans="1:10" ht="15">
      <c r="A6" t="s">
        <v>192</v>
      </c>
      <c r="B6">
        <v>13</v>
      </c>
      <c r="D6" t="s">
        <v>192</v>
      </c>
      <c r="E6">
        <v>3</v>
      </c>
      <c r="G6" t="s">
        <v>192</v>
      </c>
      <c r="H6">
        <v>3</v>
      </c>
      <c r="J6">
        <v>40</v>
      </c>
    </row>
    <row r="7" spans="1:10" ht="15">
      <c r="A7" t="s">
        <v>193</v>
      </c>
      <c r="B7">
        <v>12</v>
      </c>
      <c r="D7" t="s">
        <v>193</v>
      </c>
      <c r="E7">
        <v>2</v>
      </c>
      <c r="G7" t="s">
        <v>193</v>
      </c>
      <c r="H7">
        <v>2</v>
      </c>
      <c r="J7">
        <v>39</v>
      </c>
    </row>
    <row r="8" spans="1:10" ht="15">
      <c r="A8" t="s">
        <v>194</v>
      </c>
      <c r="B8">
        <v>11</v>
      </c>
      <c r="D8" t="s">
        <v>194</v>
      </c>
      <c r="E8">
        <v>1</v>
      </c>
      <c r="G8" t="s">
        <v>194</v>
      </c>
      <c r="H8">
        <v>1</v>
      </c>
      <c r="J8">
        <v>38</v>
      </c>
    </row>
    <row r="9" spans="1:10" ht="15">
      <c r="A9" t="s">
        <v>195</v>
      </c>
      <c r="B9">
        <v>10</v>
      </c>
      <c r="J9">
        <v>37</v>
      </c>
    </row>
    <row r="10" spans="1:10" ht="15">
      <c r="A10" t="s">
        <v>196</v>
      </c>
      <c r="B10">
        <v>9</v>
      </c>
      <c r="J10">
        <v>36</v>
      </c>
    </row>
    <row r="11" spans="1:10" ht="15">
      <c r="A11" t="s">
        <v>197</v>
      </c>
      <c r="B11">
        <v>8</v>
      </c>
      <c r="J11">
        <v>35</v>
      </c>
    </row>
    <row r="12" spans="1:10" ht="15">
      <c r="A12" t="s">
        <v>198</v>
      </c>
      <c r="B12">
        <v>7</v>
      </c>
      <c r="J12">
        <v>34</v>
      </c>
    </row>
    <row r="13" spans="1:10" ht="15">
      <c r="A13" t="s">
        <v>199</v>
      </c>
      <c r="B13">
        <v>6</v>
      </c>
      <c r="J13">
        <v>33</v>
      </c>
    </row>
    <row r="14" spans="1:10" ht="15">
      <c r="A14" t="s">
        <v>200</v>
      </c>
      <c r="B14">
        <v>5</v>
      </c>
      <c r="J14">
        <v>32</v>
      </c>
    </row>
    <row r="15" spans="1:10" ht="15">
      <c r="A15" t="s">
        <v>201</v>
      </c>
      <c r="B15">
        <v>4</v>
      </c>
      <c r="J15">
        <v>31</v>
      </c>
    </row>
    <row r="16" spans="1:10" ht="15">
      <c r="A16" t="s">
        <v>202</v>
      </c>
      <c r="B16">
        <v>3</v>
      </c>
      <c r="J16">
        <v>30</v>
      </c>
    </row>
    <row r="17" spans="1:10" ht="15">
      <c r="A17" t="s">
        <v>203</v>
      </c>
      <c r="B17">
        <v>2</v>
      </c>
      <c r="J17">
        <v>29</v>
      </c>
    </row>
    <row r="18" spans="1:2" ht="15">
      <c r="A18" t="s">
        <v>204</v>
      </c>
      <c r="B18">
        <v>1</v>
      </c>
    </row>
    <row r="20" ht="15">
      <c r="A20" t="s">
        <v>207</v>
      </c>
    </row>
    <row r="22" ht="15">
      <c r="A22" t="s">
        <v>209</v>
      </c>
    </row>
    <row r="24" ht="15">
      <c r="A24" t="s">
        <v>210</v>
      </c>
    </row>
    <row r="25" ht="15">
      <c r="A25" t="s">
        <v>211</v>
      </c>
    </row>
    <row r="26" ht="15">
      <c r="A26" t="s">
        <v>212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Lampinen</dc:creator>
  <cp:keywords/>
  <dc:description/>
  <cp:lastModifiedBy>päivi</cp:lastModifiedBy>
  <cp:lastPrinted>2017-05-21T12:12:40Z</cp:lastPrinted>
  <dcterms:created xsi:type="dcterms:W3CDTF">2017-05-07T10:36:30Z</dcterms:created>
  <dcterms:modified xsi:type="dcterms:W3CDTF">2017-05-22T19:00:07Z</dcterms:modified>
  <cp:category/>
  <cp:version/>
  <cp:contentType/>
  <cp:contentStatus/>
</cp:coreProperties>
</file>